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-ESC-3\Desktop\2023\CONVOCATORIAS 2023\convocatoria-019-LIQUIDOS\"/>
    </mc:Choice>
  </mc:AlternateContent>
  <bookViews>
    <workbookView xWindow="0" yWindow="0" windowWidth="28800" windowHeight="12135" activeTab="5"/>
  </bookViews>
  <sheets>
    <sheet name="Hoja1" sheetId="1" r:id="rId1"/>
    <sheet name="DESIERTOS" sheetId="6" r:id="rId2"/>
    <sheet name="MULTISUMINISTROS" sheetId="2" r:id="rId3"/>
    <sheet name="MEDICAL GROUP ANMA" sheetId="3" r:id="rId4"/>
    <sheet name="DISCOLMEDICA" sheetId="4" r:id="rId5"/>
    <sheet name="JANER" sheetId="5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5" l="1"/>
  <c r="G4" i="5"/>
  <c r="G6" i="4"/>
  <c r="G5" i="4"/>
  <c r="G4" i="4"/>
  <c r="F4" i="3"/>
  <c r="F5" i="3" s="1"/>
  <c r="G5" i="2"/>
  <c r="G4" i="2"/>
  <c r="U6" i="1" l="1"/>
  <c r="U7" i="1"/>
  <c r="U8" i="1"/>
  <c r="U9" i="1"/>
  <c r="U10" i="1"/>
  <c r="U11" i="1"/>
  <c r="U12" i="1"/>
  <c r="U13" i="1"/>
  <c r="U14" i="1"/>
  <c r="U15" i="1"/>
  <c r="U16" i="1"/>
  <c r="U5" i="1"/>
</calcChain>
</file>

<file path=xl/sharedStrings.xml><?xml version="1.0" encoding="utf-8"?>
<sst xmlns="http://schemas.openxmlformats.org/spreadsheetml/2006/main" count="122" uniqueCount="40">
  <si>
    <t>NOMBRE</t>
  </si>
  <si>
    <t>VALOR DE REFERENCIA</t>
  </si>
  <si>
    <t>VALOR TOTAL</t>
  </si>
  <si>
    <t>AMINOACIDOS AL 20% (L- ALANIL L-GLUTAMINA) x 100ml FRASCO</t>
  </si>
  <si>
    <t>AMINOACIDOS ESENCIALES CON O SIN ELECTROLITOS 500 ML</t>
  </si>
  <si>
    <t>CLORURO DE SODIO 0.9% X 50 ML SOLUCION INYECTABLE</t>
  </si>
  <si>
    <t>CLORURO DE SODIO 0.9% X 500 ML SOLUCION INYECTABLE</t>
  </si>
  <si>
    <t>IOPROMIDA 300 X 50 ML FRASCO</t>
  </si>
  <si>
    <t>IOVERSOL 350/ML MG FRASCO X 50 ML</t>
  </si>
  <si>
    <t>IOVERSOL 350MG/ML FRASCO X 100ML</t>
  </si>
  <si>
    <t>IOVERSOL 678 MG Jeringas Hand Held Injector X 50 ML + JERINGA VACIA DE 200 ML</t>
  </si>
  <si>
    <t>IOVERSOL 678 MG Jeringas Power Injector X 100 mL + JERINGA VACIA DE 200 ML</t>
  </si>
  <si>
    <t>IOVERSOL 678 MG Jeringas Power Injector X 125 ML + JERINGA VACIA DE 200 ML</t>
  </si>
  <si>
    <t>IOVERSOL 678 MG Jeringas Power Injector X 75 mL + JERINGA VACIA DE 200 ML</t>
  </si>
  <si>
    <t>SOLUCION LACTATO RINGER BOLSA 500 ML</t>
  </si>
  <si>
    <t xml:space="preserve">TOTAL </t>
  </si>
  <si>
    <t>CANT.</t>
  </si>
  <si>
    <t xml:space="preserve">No. </t>
  </si>
  <si>
    <t>MARCA</t>
  </si>
  <si>
    <t>PRESENTACION</t>
  </si>
  <si>
    <t>VR.UNITARIO</t>
  </si>
  <si>
    <t>MULTISUMINISTROS</t>
  </si>
  <si>
    <t>BAXTER</t>
  </si>
  <si>
    <t>CAJA X 125</t>
  </si>
  <si>
    <t>CAJA X 40</t>
  </si>
  <si>
    <t>MEDICAL GROUP ANMA</t>
  </si>
  <si>
    <t>PISA</t>
  </si>
  <si>
    <t>FRESENIUS</t>
  </si>
  <si>
    <t>DISCOLMEDICA</t>
  </si>
  <si>
    <t>FRASCO</t>
  </si>
  <si>
    <t>BOLSA</t>
  </si>
  <si>
    <t>MENOR VALOR</t>
  </si>
  <si>
    <t>JANER</t>
  </si>
  <si>
    <t>FRASCO-SOBREPASA PRECIO REFERENCIA</t>
  </si>
  <si>
    <t>SOBREPASA PRECIO REFERENCIA</t>
  </si>
  <si>
    <t>BOLSA- SOBREPASA PRECIO REFERENCIA</t>
  </si>
  <si>
    <t>BIOFARDIX</t>
  </si>
  <si>
    <t>VR.TOTAL</t>
  </si>
  <si>
    <t>MEDICAMENTOS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</si>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</sst>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4">
    <xf numFmtId="0" fontId="0" fillId="0" borderId="0" xfId="0"/>
    <xf numFmtId="42" fontId="2" fillId="0" borderId="1" xfId="2" applyFont="1" applyBorder="1"/>
    <xf numFmtId="164" fontId="3" fillId="0" borderId="1" xfId="1" applyNumberFormat="1" applyFont="1" applyFill="1" applyBorder="1"/>
    <xf numFmtId="0" fontId="3" fillId="0" borderId="1" xfId="0" applyFont="1" applyFill="1" applyBorder="1" applyAlignment="1">
      <alignment wrapText="1"/>
    </xf>
    <xf numFmtId="42" fontId="3" fillId="0" borderId="1" xfId="2" applyFont="1" applyFill="1" applyBorder="1"/>
    <xf numFmtId="0" fontId="3" fillId="0" borderId="1" xfId="0" applyFont="1" applyFill="1" applyBorder="1"/>
    <xf numFmtId="42" fontId="3" fillId="0" borderId="1" xfId="0" applyNumberFormat="1" applyFont="1" applyFill="1" applyBorder="1"/>
    <xf numFmtId="0" fontId="3" fillId="0" borderId="1" xfId="0" applyFont="1" applyFill="1" applyBorder="1" applyAlignment="1"/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2" fontId="4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5" fillId="0" borderId="1" xfId="0" applyFont="1" applyBorder="1"/>
    <xf numFmtId="3" fontId="3" fillId="0" borderId="1" xfId="0" applyNumberFormat="1" applyFont="1" applyBorder="1"/>
    <xf numFmtId="3" fontId="3" fillId="2" borderId="1" xfId="0" applyNumberFormat="1" applyFont="1" applyFill="1" applyBorder="1"/>
    <xf numFmtId="0" fontId="5" fillId="0" borderId="1" xfId="0" applyFont="1" applyBorder="1" applyAlignment="1">
      <alignment horizontal="center"/>
    </xf>
    <xf numFmtId="3" fontId="0" fillId="0" borderId="1" xfId="0" applyNumberFormat="1" applyBorder="1"/>
    <xf numFmtId="0" fontId="5" fillId="0" borderId="1" xfId="0" applyFont="1" applyFill="1" applyBorder="1"/>
    <xf numFmtId="3" fontId="3" fillId="0" borderId="1" xfId="0" applyNumberFormat="1" applyFont="1" applyFill="1" applyBorder="1"/>
    <xf numFmtId="0" fontId="3" fillId="0" borderId="2" xfId="0" applyFont="1" applyBorder="1"/>
    <xf numFmtId="3" fontId="5" fillId="0" borderId="1" xfId="0" applyNumberFormat="1" applyFont="1" applyBorder="1"/>
    <xf numFmtId="3" fontId="3" fillId="0" borderId="2" xfId="0" applyNumberFormat="1" applyFont="1" applyFill="1" applyBorder="1"/>
    <xf numFmtId="164" fontId="3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/>
    <xf numFmtId="3" fontId="3" fillId="0" borderId="2" xfId="0" applyNumberFormat="1" applyFont="1" applyBorder="1"/>
    <xf numFmtId="0" fontId="5" fillId="0" borderId="1" xfId="0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8"/>
  <sheetViews>
    <sheetView workbookViewId="0">
      <selection activeCell="I23" sqref="I23"/>
    </sheetView>
  </sheetViews>
  <sheetFormatPr baseColWidth="10" defaultRowHeight="15" x14ac:dyDescent="0.25"/>
  <cols>
    <col min="1" max="1" width="6.85546875" customWidth="1"/>
    <col min="2" max="2" width="37" customWidth="1"/>
    <col min="3" max="3" width="12.42578125" bestFit="1" customWidth="1"/>
    <col min="4" max="4" width="11.5703125" bestFit="1" customWidth="1"/>
    <col min="5" max="5" width="15.5703125" customWidth="1"/>
    <col min="15" max="15" width="8" customWidth="1"/>
    <col min="21" max="21" width="13" customWidth="1"/>
  </cols>
  <sheetData>
    <row r="3" spans="1:21" x14ac:dyDescent="0.25">
      <c r="F3" s="26" t="s">
        <v>21</v>
      </c>
      <c r="G3" s="26"/>
      <c r="H3" s="26"/>
      <c r="I3" s="26" t="s">
        <v>25</v>
      </c>
      <c r="J3" s="26"/>
      <c r="K3" s="26"/>
      <c r="L3" s="26" t="s">
        <v>28</v>
      </c>
      <c r="M3" s="26"/>
      <c r="N3" s="26"/>
      <c r="O3" s="26" t="s">
        <v>32</v>
      </c>
      <c r="P3" s="26"/>
      <c r="Q3" s="26"/>
      <c r="R3" s="26" t="s">
        <v>36</v>
      </c>
      <c r="S3" s="26"/>
      <c r="T3" s="26"/>
    </row>
    <row r="4" spans="1:21" ht="25.5" x14ac:dyDescent="0.25">
      <c r="A4" s="8" t="s">
        <v>17</v>
      </c>
      <c r="B4" s="9" t="s">
        <v>0</v>
      </c>
      <c r="C4" s="10" t="s">
        <v>1</v>
      </c>
      <c r="D4" s="11" t="s">
        <v>16</v>
      </c>
      <c r="E4" s="10" t="s">
        <v>2</v>
      </c>
      <c r="F4" s="13" t="s">
        <v>18</v>
      </c>
      <c r="G4" s="13" t="s">
        <v>19</v>
      </c>
      <c r="H4" s="13" t="s">
        <v>20</v>
      </c>
      <c r="I4" s="13" t="s">
        <v>18</v>
      </c>
      <c r="J4" s="13" t="s">
        <v>19</v>
      </c>
      <c r="K4" s="13" t="s">
        <v>20</v>
      </c>
      <c r="L4" s="13" t="s">
        <v>18</v>
      </c>
      <c r="M4" s="13" t="s">
        <v>19</v>
      </c>
      <c r="N4" s="13" t="s">
        <v>20</v>
      </c>
      <c r="O4" s="13" t="s">
        <v>18</v>
      </c>
      <c r="P4" s="13" t="s">
        <v>19</v>
      </c>
      <c r="Q4" s="13" t="s">
        <v>20</v>
      </c>
      <c r="R4" s="13" t="s">
        <v>18</v>
      </c>
      <c r="S4" s="13" t="s">
        <v>19</v>
      </c>
      <c r="T4" s="13" t="s">
        <v>20</v>
      </c>
      <c r="U4" s="18" t="s">
        <v>31</v>
      </c>
    </row>
    <row r="5" spans="1:21" ht="26.25" x14ac:dyDescent="0.25">
      <c r="A5" s="2">
        <v>1</v>
      </c>
      <c r="B5" s="3" t="s">
        <v>3</v>
      </c>
      <c r="C5" s="4">
        <v>308700</v>
      </c>
      <c r="D5" s="5">
        <v>5</v>
      </c>
      <c r="E5" s="6">
        <v>1543500</v>
      </c>
      <c r="F5" s="12"/>
      <c r="G5" s="12"/>
      <c r="H5" s="14"/>
      <c r="I5" s="12"/>
      <c r="J5" s="12"/>
      <c r="K5" s="14"/>
      <c r="L5" s="12"/>
      <c r="M5" s="12"/>
      <c r="N5" s="14"/>
      <c r="O5" s="14"/>
      <c r="P5" s="12" t="s">
        <v>33</v>
      </c>
      <c r="Q5" s="15">
        <v>352712</v>
      </c>
      <c r="R5" s="12"/>
      <c r="S5" s="12"/>
      <c r="T5" s="14"/>
      <c r="U5" s="17">
        <f>MIN(T5,Q5,N5,K5,H5)</f>
        <v>352712</v>
      </c>
    </row>
    <row r="6" spans="1:21" ht="26.25" x14ac:dyDescent="0.25">
      <c r="A6" s="2">
        <v>2</v>
      </c>
      <c r="B6" s="3" t="s">
        <v>4</v>
      </c>
      <c r="C6" s="4">
        <v>46582</v>
      </c>
      <c r="D6" s="5">
        <v>140</v>
      </c>
      <c r="E6" s="6">
        <v>6521480</v>
      </c>
      <c r="F6" s="12"/>
      <c r="G6" s="12"/>
      <c r="H6" s="14"/>
      <c r="I6" s="12"/>
      <c r="J6" s="12"/>
      <c r="K6" s="14"/>
      <c r="L6" s="12" t="s">
        <v>27</v>
      </c>
      <c r="M6" s="12" t="s">
        <v>29</v>
      </c>
      <c r="N6" s="15">
        <v>45880</v>
      </c>
      <c r="O6" s="14"/>
      <c r="P6" s="12" t="s">
        <v>33</v>
      </c>
      <c r="Q6" s="14">
        <v>51987</v>
      </c>
      <c r="R6" s="12"/>
      <c r="S6" s="12" t="s">
        <v>34</v>
      </c>
      <c r="T6" s="14">
        <v>69254</v>
      </c>
      <c r="U6" s="17">
        <f t="shared" ref="U6:U16" si="0">MIN(T6,Q6,N6,K6,H6)</f>
        <v>45880</v>
      </c>
    </row>
    <row r="7" spans="1:21" ht="26.25" x14ac:dyDescent="0.25">
      <c r="A7" s="2">
        <v>3</v>
      </c>
      <c r="B7" s="3" t="s">
        <v>5</v>
      </c>
      <c r="C7" s="4">
        <v>1958</v>
      </c>
      <c r="D7" s="5">
        <v>2600</v>
      </c>
      <c r="E7" s="6">
        <v>5090800</v>
      </c>
      <c r="F7" s="12" t="s">
        <v>22</v>
      </c>
      <c r="G7" s="12" t="s">
        <v>23</v>
      </c>
      <c r="H7" s="15">
        <v>1955</v>
      </c>
      <c r="I7" s="12" t="s">
        <v>26</v>
      </c>
      <c r="J7" s="12"/>
      <c r="K7" s="19">
        <v>1909</v>
      </c>
      <c r="L7" s="12"/>
      <c r="M7" s="12"/>
      <c r="N7" s="14"/>
      <c r="O7" s="14"/>
      <c r="P7" s="12" t="s">
        <v>34</v>
      </c>
      <c r="Q7" s="14">
        <v>2587</v>
      </c>
      <c r="R7" s="12"/>
      <c r="S7" s="12" t="s">
        <v>34</v>
      </c>
      <c r="T7" s="14">
        <v>2710</v>
      </c>
      <c r="U7" s="17">
        <f t="shared" si="0"/>
        <v>1909</v>
      </c>
    </row>
    <row r="8" spans="1:21" ht="26.25" x14ac:dyDescent="0.25">
      <c r="A8" s="2">
        <v>4</v>
      </c>
      <c r="B8" s="3" t="s">
        <v>6</v>
      </c>
      <c r="C8" s="4">
        <v>2426</v>
      </c>
      <c r="D8" s="5">
        <v>6000</v>
      </c>
      <c r="E8" s="6">
        <v>14556000</v>
      </c>
      <c r="F8" s="12" t="s">
        <v>22</v>
      </c>
      <c r="G8" s="12" t="s">
        <v>24</v>
      </c>
      <c r="H8" s="14">
        <v>2425</v>
      </c>
      <c r="I8" s="12" t="s">
        <v>27</v>
      </c>
      <c r="J8" s="12"/>
      <c r="K8" s="14">
        <v>2251</v>
      </c>
      <c r="L8" s="12" t="s">
        <v>22</v>
      </c>
      <c r="M8" s="12" t="s">
        <v>30</v>
      </c>
      <c r="N8" s="15">
        <v>2169</v>
      </c>
      <c r="O8" s="14"/>
      <c r="P8" s="12" t="s">
        <v>34</v>
      </c>
      <c r="Q8" s="14">
        <v>2480</v>
      </c>
      <c r="R8" s="12"/>
      <c r="S8" s="12" t="s">
        <v>34</v>
      </c>
      <c r="T8" s="14">
        <v>2504</v>
      </c>
      <c r="U8" s="17">
        <f t="shared" si="0"/>
        <v>2169</v>
      </c>
    </row>
    <row r="9" spans="1:21" x14ac:dyDescent="0.25">
      <c r="A9" s="2">
        <v>5</v>
      </c>
      <c r="B9" s="7" t="s">
        <v>7</v>
      </c>
      <c r="C9" s="4">
        <v>83000</v>
      </c>
      <c r="D9" s="5">
        <v>150</v>
      </c>
      <c r="E9" s="6">
        <v>12450000</v>
      </c>
      <c r="F9" s="12"/>
      <c r="G9" s="12"/>
      <c r="H9" s="14"/>
      <c r="I9" s="12"/>
      <c r="J9" s="12"/>
      <c r="K9" s="14"/>
      <c r="L9" s="12"/>
      <c r="M9" s="12"/>
      <c r="N9" s="14"/>
      <c r="O9" s="14"/>
      <c r="P9" s="12"/>
      <c r="Q9" s="14"/>
      <c r="R9" s="12"/>
      <c r="S9" s="12"/>
      <c r="T9" s="14"/>
      <c r="U9" s="17">
        <f t="shared" si="0"/>
        <v>0</v>
      </c>
    </row>
    <row r="10" spans="1:21" x14ac:dyDescent="0.25">
      <c r="A10" s="2">
        <v>6</v>
      </c>
      <c r="B10" s="7" t="s">
        <v>8</v>
      </c>
      <c r="C10" s="4">
        <v>30510</v>
      </c>
      <c r="D10" s="5">
        <v>90</v>
      </c>
      <c r="E10" s="6">
        <v>2745900</v>
      </c>
      <c r="F10" s="12"/>
      <c r="G10" s="12"/>
      <c r="H10" s="14"/>
      <c r="I10" s="12"/>
      <c r="J10" s="12"/>
      <c r="K10" s="14"/>
      <c r="L10" s="12"/>
      <c r="M10" s="12"/>
      <c r="N10" s="14"/>
      <c r="O10" s="14"/>
      <c r="P10" s="12"/>
      <c r="Q10" s="14"/>
      <c r="R10" s="12"/>
      <c r="S10" s="12"/>
      <c r="T10" s="14"/>
      <c r="U10" s="17">
        <f t="shared" si="0"/>
        <v>0</v>
      </c>
    </row>
    <row r="11" spans="1:21" x14ac:dyDescent="0.25">
      <c r="A11" s="2">
        <v>7</v>
      </c>
      <c r="B11" s="3" t="s">
        <v>9</v>
      </c>
      <c r="C11" s="4">
        <v>61020</v>
      </c>
      <c r="D11" s="5">
        <v>85</v>
      </c>
      <c r="E11" s="6">
        <v>5186700</v>
      </c>
      <c r="F11" s="12"/>
      <c r="G11" s="12"/>
      <c r="H11" s="14"/>
      <c r="I11" s="12"/>
      <c r="J11" s="12"/>
      <c r="K11" s="14"/>
      <c r="L11" s="12"/>
      <c r="M11" s="12"/>
      <c r="N11" s="14"/>
      <c r="O11" s="14"/>
      <c r="P11" s="12"/>
      <c r="Q11" s="14"/>
      <c r="R11" s="12"/>
      <c r="S11" s="12"/>
      <c r="T11" s="14"/>
      <c r="U11" s="17">
        <f t="shared" si="0"/>
        <v>0</v>
      </c>
    </row>
    <row r="12" spans="1:21" x14ac:dyDescent="0.25">
      <c r="A12" s="2">
        <v>8</v>
      </c>
      <c r="B12" s="7" t="s">
        <v>10</v>
      </c>
      <c r="C12" s="4">
        <v>100000</v>
      </c>
      <c r="D12" s="5">
        <v>10</v>
      </c>
      <c r="E12" s="6">
        <v>1000000</v>
      </c>
      <c r="F12" s="12"/>
      <c r="G12" s="12"/>
      <c r="H12" s="14"/>
      <c r="I12" s="12"/>
      <c r="J12" s="12"/>
      <c r="K12" s="14"/>
      <c r="L12" s="12"/>
      <c r="M12" s="12"/>
      <c r="N12" s="14"/>
      <c r="O12" s="14"/>
      <c r="P12" s="12"/>
      <c r="Q12" s="14"/>
      <c r="R12" s="12"/>
      <c r="S12" s="12"/>
      <c r="T12" s="14"/>
      <c r="U12" s="17">
        <f t="shared" si="0"/>
        <v>0</v>
      </c>
    </row>
    <row r="13" spans="1:21" x14ac:dyDescent="0.25">
      <c r="A13" s="2">
        <v>9</v>
      </c>
      <c r="B13" s="7" t="s">
        <v>11</v>
      </c>
      <c r="C13" s="4">
        <v>140000</v>
      </c>
      <c r="D13" s="5">
        <v>10</v>
      </c>
      <c r="E13" s="6">
        <v>1400000</v>
      </c>
      <c r="F13" s="12"/>
      <c r="G13" s="12"/>
      <c r="H13" s="14"/>
      <c r="I13" s="12"/>
      <c r="J13" s="12"/>
      <c r="K13" s="14"/>
      <c r="L13" s="12"/>
      <c r="M13" s="12"/>
      <c r="N13" s="14"/>
      <c r="O13" s="14"/>
      <c r="P13" s="12"/>
      <c r="Q13" s="14"/>
      <c r="R13" s="12"/>
      <c r="S13" s="12"/>
      <c r="T13" s="14"/>
      <c r="U13" s="17">
        <f t="shared" si="0"/>
        <v>0</v>
      </c>
    </row>
    <row r="14" spans="1:21" x14ac:dyDescent="0.25">
      <c r="A14" s="2">
        <v>10</v>
      </c>
      <c r="B14" s="7" t="s">
        <v>12</v>
      </c>
      <c r="C14" s="4">
        <v>160000</v>
      </c>
      <c r="D14" s="5">
        <v>100</v>
      </c>
      <c r="E14" s="6">
        <v>16000000</v>
      </c>
      <c r="F14" s="12"/>
      <c r="G14" s="12"/>
      <c r="H14" s="14"/>
      <c r="I14" s="12"/>
      <c r="J14" s="12"/>
      <c r="K14" s="14"/>
      <c r="L14" s="12"/>
      <c r="M14" s="12"/>
      <c r="N14" s="14"/>
      <c r="O14" s="14"/>
      <c r="P14" s="12"/>
      <c r="Q14" s="14"/>
      <c r="R14" s="12"/>
      <c r="S14" s="12"/>
      <c r="T14" s="14"/>
      <c r="U14" s="17">
        <f t="shared" si="0"/>
        <v>0</v>
      </c>
    </row>
    <row r="15" spans="1:21" x14ac:dyDescent="0.25">
      <c r="A15" s="2">
        <v>11</v>
      </c>
      <c r="B15" s="7" t="s">
        <v>13</v>
      </c>
      <c r="C15" s="4">
        <v>120000</v>
      </c>
      <c r="D15" s="5">
        <v>50</v>
      </c>
      <c r="E15" s="6">
        <v>6000000</v>
      </c>
      <c r="F15" s="12"/>
      <c r="G15" s="12"/>
      <c r="H15" s="14"/>
      <c r="I15" s="12"/>
      <c r="J15" s="12"/>
      <c r="K15" s="14"/>
      <c r="L15" s="12"/>
      <c r="M15" s="12"/>
      <c r="N15" s="14"/>
      <c r="O15" s="14"/>
      <c r="P15" s="12"/>
      <c r="Q15" s="14"/>
      <c r="R15" s="12"/>
      <c r="S15" s="12"/>
      <c r="T15" s="14"/>
      <c r="U15" s="17">
        <f t="shared" si="0"/>
        <v>0</v>
      </c>
    </row>
    <row r="16" spans="1:21" x14ac:dyDescent="0.25">
      <c r="A16" s="2">
        <v>12</v>
      </c>
      <c r="B16" s="7" t="s">
        <v>14</v>
      </c>
      <c r="C16" s="4">
        <v>2130</v>
      </c>
      <c r="D16" s="5">
        <v>4800</v>
      </c>
      <c r="E16" s="6">
        <v>10224000</v>
      </c>
      <c r="F16" s="12" t="s">
        <v>22</v>
      </c>
      <c r="G16" s="12" t="s">
        <v>24</v>
      </c>
      <c r="H16" s="14">
        <v>2130</v>
      </c>
      <c r="I16" s="12" t="s">
        <v>27</v>
      </c>
      <c r="J16" s="12"/>
      <c r="K16" s="15">
        <v>2070</v>
      </c>
      <c r="L16" s="12" t="s">
        <v>22</v>
      </c>
      <c r="M16" s="12" t="s">
        <v>30</v>
      </c>
      <c r="N16" s="14">
        <v>2087</v>
      </c>
      <c r="O16" s="14"/>
      <c r="P16" s="12" t="s">
        <v>35</v>
      </c>
      <c r="Q16" s="14">
        <v>2482</v>
      </c>
      <c r="R16" s="12"/>
      <c r="S16" s="12" t="s">
        <v>34</v>
      </c>
      <c r="T16" s="14">
        <v>2540</v>
      </c>
      <c r="U16" s="17">
        <f t="shared" si="0"/>
        <v>2070</v>
      </c>
    </row>
    <row r="17" spans="1:5" x14ac:dyDescent="0.25">
      <c r="A17" s="27"/>
      <c r="B17" s="28"/>
      <c r="C17" s="28"/>
      <c r="D17" s="28"/>
      <c r="E17" s="29"/>
    </row>
    <row r="18" spans="1:5" x14ac:dyDescent="0.25">
      <c r="A18" s="30" t="s">
        <v>15</v>
      </c>
      <c r="B18" s="30"/>
      <c r="C18" s="30"/>
      <c r="D18" s="30"/>
      <c r="E18" s="1">
        <v>82718380</v>
      </c>
    </row>
  </sheetData>
  <mergeCells count="7">
    <mergeCell ref="O3:Q3"/>
    <mergeCell ref="R3:T3"/>
    <mergeCell ref="A17:E17"/>
    <mergeCell ref="A18:D18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1"/>
  <sheetViews>
    <sheetView workbookViewId="0">
      <selection activeCell="A12" sqref="A12"/>
    </sheetView>
  </sheetViews>
  <sheetFormatPr baseColWidth="10" defaultRowHeight="15" x14ac:dyDescent="0.25"/>
  <cols>
    <col min="1" max="1" width="4" customWidth="1"/>
    <col min="2" max="2" width="20.140625" customWidth="1"/>
  </cols>
  <sheetData>
    <row r="4" spans="1:4" ht="25.5" x14ac:dyDescent="0.25">
      <c r="A4" s="8" t="s">
        <v>17</v>
      </c>
      <c r="B4" s="9" t="s">
        <v>0</v>
      </c>
      <c r="C4" s="10" t="s">
        <v>1</v>
      </c>
      <c r="D4" s="11" t="s">
        <v>16</v>
      </c>
    </row>
    <row r="5" spans="1:4" x14ac:dyDescent="0.25">
      <c r="A5" s="2">
        <v>1</v>
      </c>
      <c r="B5" s="7" t="s">
        <v>7</v>
      </c>
      <c r="C5" s="4">
        <v>83000</v>
      </c>
      <c r="D5" s="5">
        <v>150</v>
      </c>
    </row>
    <row r="6" spans="1:4" x14ac:dyDescent="0.25">
      <c r="A6" s="2">
        <v>2</v>
      </c>
      <c r="B6" s="7" t="s">
        <v>8</v>
      </c>
      <c r="C6" s="4">
        <v>30510</v>
      </c>
      <c r="D6" s="5">
        <v>90</v>
      </c>
    </row>
    <row r="7" spans="1:4" ht="51.75" x14ac:dyDescent="0.25">
      <c r="A7" s="2">
        <v>3</v>
      </c>
      <c r="B7" s="3" t="s">
        <v>9</v>
      </c>
      <c r="C7" s="4">
        <v>61020</v>
      </c>
      <c r="D7" s="5">
        <v>85</v>
      </c>
    </row>
    <row r="8" spans="1:4" x14ac:dyDescent="0.25">
      <c r="A8" s="2">
        <v>4</v>
      </c>
      <c r="B8" s="7" t="s">
        <v>10</v>
      </c>
      <c r="C8" s="4">
        <v>100000</v>
      </c>
      <c r="D8" s="5">
        <v>10</v>
      </c>
    </row>
    <row r="9" spans="1:4" x14ac:dyDescent="0.25">
      <c r="A9" s="2">
        <v>5</v>
      </c>
      <c r="B9" s="7" t="s">
        <v>11</v>
      </c>
      <c r="C9" s="4">
        <v>140000</v>
      </c>
      <c r="D9" s="5">
        <v>10</v>
      </c>
    </row>
    <row r="10" spans="1:4" x14ac:dyDescent="0.25">
      <c r="A10" s="2">
        <v>6</v>
      </c>
      <c r="B10" s="7" t="s">
        <v>12</v>
      </c>
      <c r="C10" s="4">
        <v>160000</v>
      </c>
      <c r="D10" s="5">
        <v>100</v>
      </c>
    </row>
    <row r="11" spans="1:4" x14ac:dyDescent="0.25">
      <c r="A11" s="2">
        <v>7</v>
      </c>
      <c r="B11" s="7" t="s">
        <v>13</v>
      </c>
      <c r="C11" s="4">
        <v>120000</v>
      </c>
      <c r="D11" s="5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E26" sqref="E26"/>
    </sheetView>
  </sheetViews>
  <sheetFormatPr baseColWidth="10" defaultRowHeight="15" x14ac:dyDescent="0.25"/>
  <cols>
    <col min="1" max="1" width="4.5703125" customWidth="1"/>
    <col min="2" max="2" width="25.7109375" customWidth="1"/>
    <col min="3" max="3" width="9.28515625" customWidth="1"/>
  </cols>
  <sheetData>
    <row r="2" spans="1:7" x14ac:dyDescent="0.25">
      <c r="A2" s="31" t="s">
        <v>38</v>
      </c>
      <c r="B2" s="32"/>
      <c r="C2" s="32"/>
      <c r="D2" s="32"/>
      <c r="E2" s="32"/>
      <c r="F2" s="32"/>
      <c r="G2" s="33"/>
    </row>
    <row r="3" spans="1:7" x14ac:dyDescent="0.25">
      <c r="A3" s="8" t="s">
        <v>17</v>
      </c>
      <c r="B3" s="9" t="s">
        <v>0</v>
      </c>
      <c r="C3" s="11" t="s">
        <v>16</v>
      </c>
      <c r="D3" s="13" t="s">
        <v>18</v>
      </c>
      <c r="E3" s="13" t="s">
        <v>19</v>
      </c>
      <c r="F3" s="13" t="s">
        <v>20</v>
      </c>
      <c r="G3" s="18" t="s">
        <v>37</v>
      </c>
    </row>
    <row r="4" spans="1:7" ht="26.25" x14ac:dyDescent="0.25">
      <c r="A4" s="2">
        <v>1</v>
      </c>
      <c r="B4" s="3" t="s">
        <v>5</v>
      </c>
      <c r="C4" s="5">
        <v>2600</v>
      </c>
      <c r="D4" s="12" t="s">
        <v>22</v>
      </c>
      <c r="E4" s="20" t="s">
        <v>23</v>
      </c>
      <c r="F4" s="19">
        <v>1955</v>
      </c>
      <c r="G4" s="14">
        <f>F4*C4</f>
        <v>5083000</v>
      </c>
    </row>
    <row r="5" spans="1:7" x14ac:dyDescent="0.25">
      <c r="F5" s="13" t="s">
        <v>39</v>
      </c>
      <c r="G5" s="21">
        <f>G4</f>
        <v>5083000</v>
      </c>
    </row>
  </sheetData>
  <mergeCells count="1">
    <mergeCell ref="A2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workbookViewId="0">
      <selection activeCell="A2" sqref="A2:F5"/>
    </sheetView>
  </sheetViews>
  <sheetFormatPr baseColWidth="10" defaultRowHeight="15" x14ac:dyDescent="0.25"/>
  <cols>
    <col min="1" max="1" width="4.28515625" customWidth="1"/>
    <col min="2" max="2" width="24" customWidth="1"/>
  </cols>
  <sheetData>
    <row r="2" spans="1:6" x14ac:dyDescent="0.25">
      <c r="A2" s="26" t="s">
        <v>38</v>
      </c>
      <c r="B2" s="26"/>
      <c r="C2" s="26"/>
      <c r="D2" s="26"/>
      <c r="E2" s="26"/>
      <c r="F2" s="26"/>
    </row>
    <row r="3" spans="1:6" x14ac:dyDescent="0.25">
      <c r="A3" s="8" t="s">
        <v>17</v>
      </c>
      <c r="B3" s="9" t="s">
        <v>0</v>
      </c>
      <c r="C3" s="11" t="s">
        <v>16</v>
      </c>
      <c r="D3" s="13" t="s">
        <v>18</v>
      </c>
      <c r="E3" s="13" t="s">
        <v>20</v>
      </c>
      <c r="F3" s="18" t="s">
        <v>37</v>
      </c>
    </row>
    <row r="4" spans="1:6" ht="26.25" x14ac:dyDescent="0.25">
      <c r="A4" s="2">
        <v>1</v>
      </c>
      <c r="B4" s="3" t="s">
        <v>14</v>
      </c>
      <c r="C4" s="5">
        <v>4800</v>
      </c>
      <c r="D4" s="12" t="s">
        <v>27</v>
      </c>
      <c r="E4" s="22">
        <v>2070</v>
      </c>
      <c r="F4" s="14">
        <f>E4*C4</f>
        <v>9936000</v>
      </c>
    </row>
    <row r="5" spans="1:6" x14ac:dyDescent="0.25">
      <c r="E5" s="13" t="s">
        <v>39</v>
      </c>
      <c r="F5" s="21">
        <f>F4</f>
        <v>9936000</v>
      </c>
    </row>
  </sheetData>
  <mergeCells count="1">
    <mergeCell ref="A2: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workbookViewId="0">
      <selection activeCell="A2" sqref="A2:G6"/>
    </sheetView>
  </sheetViews>
  <sheetFormatPr baseColWidth="10" defaultRowHeight="15" x14ac:dyDescent="0.25"/>
  <cols>
    <col min="1" max="1" width="5" customWidth="1"/>
    <col min="2" max="2" width="31.140625" customWidth="1"/>
    <col min="3" max="3" width="8.7109375" customWidth="1"/>
  </cols>
  <sheetData>
    <row r="2" spans="1:7" x14ac:dyDescent="0.25">
      <c r="A2" s="26" t="s">
        <v>38</v>
      </c>
      <c r="B2" s="26"/>
      <c r="C2" s="26"/>
      <c r="D2" s="26"/>
      <c r="E2" s="26"/>
      <c r="F2" s="26"/>
      <c r="G2" s="26"/>
    </row>
    <row r="3" spans="1:7" x14ac:dyDescent="0.25">
      <c r="A3" s="8" t="s">
        <v>17</v>
      </c>
      <c r="B3" s="9" t="s">
        <v>0</v>
      </c>
      <c r="C3" s="11" t="s">
        <v>16</v>
      </c>
      <c r="D3" s="13" t="s">
        <v>18</v>
      </c>
      <c r="E3" s="13" t="s">
        <v>19</v>
      </c>
      <c r="F3" s="13" t="s">
        <v>20</v>
      </c>
      <c r="G3" s="13" t="s">
        <v>37</v>
      </c>
    </row>
    <row r="4" spans="1:7" ht="26.25" x14ac:dyDescent="0.25">
      <c r="A4" s="24">
        <v>1</v>
      </c>
      <c r="B4" s="3" t="s">
        <v>4</v>
      </c>
      <c r="C4" s="5">
        <v>140</v>
      </c>
      <c r="D4" s="12" t="s">
        <v>27</v>
      </c>
      <c r="E4" s="12" t="s">
        <v>29</v>
      </c>
      <c r="F4" s="19">
        <v>45880</v>
      </c>
      <c r="G4" s="14">
        <f>F4*C4</f>
        <v>6423200</v>
      </c>
    </row>
    <row r="5" spans="1:7" ht="26.25" x14ac:dyDescent="0.25">
      <c r="A5" s="23">
        <v>2</v>
      </c>
      <c r="B5" s="3" t="s">
        <v>6</v>
      </c>
      <c r="C5" s="5">
        <v>6000</v>
      </c>
      <c r="D5" s="12" t="s">
        <v>22</v>
      </c>
      <c r="E5" s="12" t="s">
        <v>30</v>
      </c>
      <c r="F5" s="19">
        <v>2169</v>
      </c>
      <c r="G5" s="14">
        <f>F5*C5</f>
        <v>13014000</v>
      </c>
    </row>
    <row r="6" spans="1:7" x14ac:dyDescent="0.25">
      <c r="F6" s="13" t="s">
        <v>39</v>
      </c>
      <c r="G6" s="21">
        <f>SUM(G4:G5)</f>
        <v>19437200</v>
      </c>
    </row>
  </sheetData>
  <mergeCells count="1"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tabSelected="1" workbookViewId="0">
      <selection activeCell="K12" sqref="K12"/>
    </sheetView>
  </sheetViews>
  <sheetFormatPr baseColWidth="10" defaultRowHeight="15" x14ac:dyDescent="0.25"/>
  <cols>
    <col min="1" max="1" width="4.5703125" customWidth="1"/>
    <col min="2" max="2" width="30.140625" customWidth="1"/>
    <col min="3" max="3" width="8.5703125" customWidth="1"/>
  </cols>
  <sheetData>
    <row r="2" spans="1:7" x14ac:dyDescent="0.25">
      <c r="A2" s="26" t="s">
        <v>38</v>
      </c>
      <c r="B2" s="26"/>
      <c r="C2" s="26"/>
      <c r="D2" s="26"/>
      <c r="E2" s="26"/>
      <c r="F2" s="26"/>
      <c r="G2" s="26"/>
    </row>
    <row r="3" spans="1:7" ht="25.5" x14ac:dyDescent="0.25">
      <c r="A3" s="8" t="s">
        <v>17</v>
      </c>
      <c r="B3" s="9" t="s">
        <v>0</v>
      </c>
      <c r="C3" s="11" t="s">
        <v>16</v>
      </c>
      <c r="D3" s="10" t="s">
        <v>2</v>
      </c>
      <c r="E3" s="13" t="s">
        <v>19</v>
      </c>
      <c r="F3" s="13" t="s">
        <v>20</v>
      </c>
      <c r="G3" s="16" t="s">
        <v>37</v>
      </c>
    </row>
    <row r="4" spans="1:7" ht="26.25" x14ac:dyDescent="0.25">
      <c r="A4" s="24">
        <v>1</v>
      </c>
      <c r="B4" s="3" t="s">
        <v>3</v>
      </c>
      <c r="C4" s="5">
        <v>5</v>
      </c>
      <c r="D4" s="6">
        <v>1543500</v>
      </c>
      <c r="E4" s="12" t="s">
        <v>33</v>
      </c>
      <c r="F4" s="25">
        <v>352712</v>
      </c>
      <c r="G4" s="14">
        <f>F4*C4</f>
        <v>1763560</v>
      </c>
    </row>
    <row r="5" spans="1:7" x14ac:dyDescent="0.25">
      <c r="F5" s="13" t="s">
        <v>39</v>
      </c>
      <c r="G5" s="21">
        <f>G4</f>
        <v>1763560</v>
      </c>
    </row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DESIERTOS</vt:lpstr>
      <vt:lpstr>MULTISUMINISTROS</vt:lpstr>
      <vt:lpstr>MEDICAL GROUP ANMA</vt:lpstr>
      <vt:lpstr>DISCOLMEDICA</vt:lpstr>
      <vt:lpstr>JANER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RECFIS-ESC-4</dc:creator>
  <cp:lastModifiedBy>JURIDI-ESC-3</cp:lastModifiedBy>
  <dcterms:created xsi:type="dcterms:W3CDTF">2023-02-13T13:58:16Z</dcterms:created>
  <dcterms:modified xsi:type="dcterms:W3CDTF">2023-02-14T23:27:27Z</dcterms:modified>
</cp:coreProperties>
</file>