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rsistemas\Desktop\Publicaicones\publicacinconvcerr17materialmedicoquirurgicoparal\"/>
    </mc:Choice>
  </mc:AlternateContent>
  <bookViews>
    <workbookView xWindow="0" yWindow="0" windowWidth="21600" windowHeight="9735"/>
  </bookViews>
  <sheets>
    <sheet name="DISPOSITIVOS" sheetId="5" r:id="rId1"/>
    <sheet name="Hoja1" sheetId="6" r:id="rId2"/>
  </sheets>
  <definedNames>
    <definedName name="_xlnm.Print_Area" localSheetId="0">DISPOSITIVOS!$A$1:$F$179</definedName>
    <definedName name="_xlnm.Print_Titles" localSheetId="0">DISPOSITIVOS!$1:$1</definedName>
  </definedNames>
  <calcPr calcId="152511"/>
</workbook>
</file>

<file path=xl/calcChain.xml><?xml version="1.0" encoding="utf-8"?>
<calcChain xmlns="http://schemas.openxmlformats.org/spreadsheetml/2006/main">
  <c r="E177" i="5" l="1"/>
  <c r="E176" i="5"/>
  <c r="E175" i="5"/>
  <c r="E174" i="5"/>
  <c r="E173" i="5"/>
  <c r="E172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3" i="6" l="1"/>
  <c r="C7" i="6"/>
  <c r="E178" i="5" l="1"/>
</calcChain>
</file>

<file path=xl/sharedStrings.xml><?xml version="1.0" encoding="utf-8"?>
<sst xmlns="http://schemas.openxmlformats.org/spreadsheetml/2006/main" count="536" uniqueCount="189">
  <si>
    <t>PRODUCTO</t>
  </si>
  <si>
    <t>SISTEMA DE DRENAJE TORACICO X 2300 ML</t>
  </si>
  <si>
    <t>SISTEMA CERRADO PARA SUCCION ENDOTRAQUEAL CONTINUA ADULTO N.14 (24 HRS)</t>
  </si>
  <si>
    <t>SISTEMA ACCESO ROSCADO 12 CON OBTUBADOR OPTICO (TROCAR)</t>
  </si>
  <si>
    <t>SISTEMA CERRADO PARA SUCCION ENDOTRAQUEAL CONTINUA ADULTO N.14 (72 HRS)</t>
  </si>
  <si>
    <t>KIT CPAP DE BURBUJA SISTEMA DE SUMINISTRO REF:BC161-10</t>
  </si>
  <si>
    <t>JERINGA VACIA CON CONECTOR 200 ML</t>
  </si>
  <si>
    <t>BOLSA NUTRICION PARENTERAL 200 ML</t>
  </si>
  <si>
    <t>EQUIPO ADMINISTRACION SANGRE</t>
  </si>
  <si>
    <t>BURETROL</t>
  </si>
  <si>
    <t>CIRCUITO DESECHABLE PARA CANULA DE ALTO FLUJO REF RT329</t>
  </si>
  <si>
    <t>FILTRO INFUSION GLOBULOS ROJOS DESLEUCOCITADOR</t>
  </si>
  <si>
    <t>HUMIDIFICADOR</t>
  </si>
  <si>
    <t>KIT CANULA DE TRAQUEOSTOMIA FENESTRADA CON BALON N 6</t>
  </si>
  <si>
    <t>SISTEMA ACCESO ROSCADO 10 CON OBTUBADOR OPTICO (TROCAR)</t>
  </si>
  <si>
    <t>CATETER VENOSO G-18</t>
  </si>
  <si>
    <t>MASCARA PARA VENTILACION NO INVASIVA NASOBUCAL ADULTO TALLA M</t>
  </si>
  <si>
    <t>VENDA DE YESO 5X5 YDS</t>
  </si>
  <si>
    <t>BOLSA NUTRICION PARENTERAL 3000 ML</t>
  </si>
  <si>
    <t>BOLSA NUTRICION PARENTERAL 2000 ML</t>
  </si>
  <si>
    <t>JERINGA DE 10 ML</t>
  </si>
  <si>
    <t>SET PERFUSOR 20 ML</t>
  </si>
  <si>
    <t>CONECTOR EN Y CON DOBLE VALVULA</t>
  </si>
  <si>
    <t>ESPONJA HEMOSTATICA</t>
  </si>
  <si>
    <t>ADAPTADOR ULTRASITE</t>
  </si>
  <si>
    <t>SENSOR DE FLUJO DESECHABLE VENTILADOR SLE</t>
  </si>
  <si>
    <t>CATETER VENOSO G-20</t>
  </si>
  <si>
    <t>TUBO NASAL 70 MM</t>
  </si>
  <si>
    <t>CATETER VENOSO G-22</t>
  </si>
  <si>
    <t>INSULINA DEGLUDEC 100 UNIDADES 3 ML PLUMA</t>
  </si>
  <si>
    <t>INHALO CAMARA ADULTO</t>
  </si>
  <si>
    <t>BLUSA DESECHABLE ADULTO (abierta y con cordon)</t>
  </si>
  <si>
    <t>MASCARA PARA CPAP BURBUJA TALLA L</t>
  </si>
  <si>
    <t>FILTRO NARIZ DE CAMELLO</t>
  </si>
  <si>
    <t>MASCARILLA PARA OXIGENO ADULTO</t>
  </si>
  <si>
    <t>SONDA NELATON No 14</t>
  </si>
  <si>
    <t>KIT CIRCUITO PARA VENTILADOR BICALENTADO RT268</t>
  </si>
  <si>
    <t>CATETER DE OXIMETRIA PRESEP 8.5F 20CM</t>
  </si>
  <si>
    <t>GORROS 29-36 CM</t>
  </si>
  <si>
    <t>GORROS 25-29 CM</t>
  </si>
  <si>
    <t>EQUIPO PARA EXTENSION DE ANESTESIA</t>
  </si>
  <si>
    <t>CATETER VENOSO G-24</t>
  </si>
  <si>
    <t>INCENTIVO RESPIRATORIO UNA ESFERA</t>
  </si>
  <si>
    <t>CATETER DE TERMODILUCION SWAN-GANZ</t>
  </si>
  <si>
    <t>APOSITO MEJORADO DE HYDROFIBER CON PLATA Y FIBRA DE REFUERZO 20 x 30 cm</t>
  </si>
  <si>
    <t>VENDA ELASTICA 6X5 YDS</t>
  </si>
  <si>
    <t>SISTEMA PARA CALENTAMIENTO Y/O ENFRIAMIENTO POR AIRE FORZADO 3M BAIR HUGGER</t>
  </si>
  <si>
    <t>SISTEMA ACCESO ROSCADO 5 CON OBTUBADOR OPTICO (TROCAR)</t>
  </si>
  <si>
    <t>VENDA DE ALGODON 5X5</t>
  </si>
  <si>
    <t>CANULA NASAL ADULTO</t>
  </si>
  <si>
    <t>INHALO CAMARA PEDIATRICA</t>
  </si>
  <si>
    <t>TERMOMETRO ORAL</t>
  </si>
  <si>
    <t>JERINGA DE 5 ML 3 PARTES</t>
  </si>
  <si>
    <t>RECOLECTOR ORINA FRASCO</t>
  </si>
  <si>
    <t>MICRONEBULIZADOR PEDIATRICO</t>
  </si>
  <si>
    <t>TUBO ENDOTRAQUEAL N. 7.5 C/B</t>
  </si>
  <si>
    <t>SONDA FOLEY No 16</t>
  </si>
  <si>
    <t>SONDA FOLEY No 14</t>
  </si>
  <si>
    <t>JERINGA DE 20 ML 3 PARTES</t>
  </si>
  <si>
    <t>SONDA DE SUCCION N. 14</t>
  </si>
  <si>
    <t>PAPEL HIGIENICO</t>
  </si>
  <si>
    <t>SISTEMA CERRADO PARA SUCCION DE TRAQUEOSTOMIA CONTINUA N14</t>
  </si>
  <si>
    <t>CATETER DE EMBOLECTOMIA 3FR - 40CM COR</t>
  </si>
  <si>
    <t>JERINGA DE 50 ML</t>
  </si>
  <si>
    <t>FILTRO EXHALATORIO DESECHABLE SLE</t>
  </si>
  <si>
    <t>INSULINA DETEMIR 100 U /ML PLUMA PEN DE 3ML</t>
  </si>
  <si>
    <t>JERINGAS DESECHABLES 50 ML PUNTA CATETER</t>
  </si>
  <si>
    <t>CERA PARA HUESOS</t>
  </si>
  <si>
    <t>SONDA ALIMENTACION No 6</t>
  </si>
  <si>
    <t>INSULINA GLULISINA 100UI/ML X 3 ML PLUMA PEN</t>
  </si>
  <si>
    <t>HEMOVAC 1/4 400 ML</t>
  </si>
  <si>
    <t>SONDA NASOGASTRICA No 16</t>
  </si>
  <si>
    <t>GORRO DESECHABLE TIPO ORUGA</t>
  </si>
  <si>
    <t>PAÑAL NIÑO ETAPA UNO</t>
  </si>
  <si>
    <t>JERINGA DE 1 ML MILIMETRICA EN 3 PARTES</t>
  </si>
  <si>
    <t>AGUJA ESTERIL PARA INSULINA PEN 31 G 0.25 X 6 MM</t>
  </si>
  <si>
    <t>LLAVE DE TRES VIAS</t>
  </si>
  <si>
    <t>SONDA DE SUCCION N. 12</t>
  </si>
  <si>
    <t>TUBO ENDOTRAQUEAL No 8.0 C/B</t>
  </si>
  <si>
    <t>MASCARILLA DESECHABLE CON RESORTE</t>
  </si>
  <si>
    <t>HOJA DE BISTURI No 20</t>
  </si>
  <si>
    <t>JERINGA INSULINA 1 ML TAPA NARANJA</t>
  </si>
  <si>
    <t>JERINGA DE 3 ML 3 PARTES</t>
  </si>
  <si>
    <t>EQUIPO KIT VENTURY ADULTO</t>
  </si>
  <si>
    <t>TUBO ENDOBRONQUIAL Nº 35FR DER</t>
  </si>
  <si>
    <t>TUBO ENDOBRONQUIAL Nº 35FR IZQ</t>
  </si>
  <si>
    <t>CANULA DE GUEDEL No 4</t>
  </si>
  <si>
    <t>CANULA DE GUEDEL No 3</t>
  </si>
  <si>
    <t>MASCARILLA PARA OXIGENO PEDIATRICA</t>
  </si>
  <si>
    <t>CANULA DE GUEDEL No 5</t>
  </si>
  <si>
    <t>BOLSA PARA RECOLECCION DE ORINA - PEDIATRICA</t>
  </si>
  <si>
    <t>CAJA COPROLOGICA</t>
  </si>
  <si>
    <t>SONDA FOLEY No 22 3 VIAS BALON 60 O 70 cc.</t>
  </si>
  <si>
    <t>TUBO DE TORAX No 34</t>
  </si>
  <si>
    <t>POLVO PARA OSTOMIA X 28 GR FCO</t>
  </si>
  <si>
    <t>SONDA NELATON No 10</t>
  </si>
  <si>
    <t>BLUSA DESECHABLE PEDIATRICO</t>
  </si>
  <si>
    <t>TUBO DE TORAX No 36</t>
  </si>
  <si>
    <t>SONDA DE SUCCION N. 10</t>
  </si>
  <si>
    <t>SONDA NASOGASTRICA No 18</t>
  </si>
  <si>
    <t>PASTA PARA OSTOMIA 2OZ (56.7 GR)</t>
  </si>
  <si>
    <t>PRESERVATIVO</t>
  </si>
  <si>
    <t>SONDA NELATON No 18</t>
  </si>
  <si>
    <t>CATETER VENOSO G-16</t>
  </si>
  <si>
    <t>TUBO ENDOTRAQUEAL No 6.5 C/B</t>
  </si>
  <si>
    <t>HOJA DE BISTURI No 15</t>
  </si>
  <si>
    <t>CATETER VENOSO G-14</t>
  </si>
  <si>
    <t>TUBO ENDOTRAQUEAL No 3.0 S/B</t>
  </si>
  <si>
    <t>MASCARILLA DE TRAQUEOSTOMIA</t>
  </si>
  <si>
    <t>CATETER UMBILICAL Nº 5</t>
  </si>
  <si>
    <t>MASCARILLA EN SILICONA Nº 0</t>
  </si>
  <si>
    <t>SONDA NELATON No 8</t>
  </si>
  <si>
    <t>TUBO DE TORAX No 32</t>
  </si>
  <si>
    <t>TUBO ENDOTRAQUEAL No 6.0 C/B</t>
  </si>
  <si>
    <t>CATETER UMBILICAL Nº 3.5</t>
  </si>
  <si>
    <t>SONDA NASOGASTRICA No 20</t>
  </si>
  <si>
    <t>PAÑAL NIÑO ETAPA DOS</t>
  </si>
  <si>
    <t>TUBO EN T LATEX Nº 16</t>
  </si>
  <si>
    <t>TUBO EN T DE LATEX Nº 14</t>
  </si>
  <si>
    <t>TUBO ENDOTRAQUEAL No 4.5 C/B</t>
  </si>
  <si>
    <t>MASCARILLA EN SILICONA Nº 1</t>
  </si>
  <si>
    <t>HOJA DE BISTURI No 12</t>
  </si>
  <si>
    <t>TUBO ENDOTRAQUEAL No 5.0 C/B</t>
  </si>
  <si>
    <t>TUBO ENDOTRAQUEAL No 2.5 S/B</t>
  </si>
  <si>
    <t>HOJA DE BISTURI No 11</t>
  </si>
  <si>
    <t>SONDA NELATON No 12</t>
  </si>
  <si>
    <t>ESPECULOS DESECHABLES</t>
  </si>
  <si>
    <t>SONDA ALIMENTACION No 8</t>
  </si>
  <si>
    <t>BOLSA CIERRE HERMETICO 30X40</t>
  </si>
  <si>
    <t>TUBO DE TORAX No 28</t>
  </si>
  <si>
    <t>TUBO ENDOBRONQUIAL Nº 39FR IZQ</t>
  </si>
  <si>
    <t>PRESENTACION</t>
  </si>
  <si>
    <t>UNIDAD</t>
  </si>
  <si>
    <t>Material Medico Quirurgico Para la Atencion Medica del Paciente.</t>
  </si>
  <si>
    <t>TOTAL</t>
  </si>
  <si>
    <t>APOYO</t>
  </si>
  <si>
    <t xml:space="preserve">APOYO TECNOLOGICO </t>
  </si>
  <si>
    <t>N/A</t>
  </si>
  <si>
    <t xml:space="preserve">VALOR DE REFERENCIA </t>
  </si>
  <si>
    <t xml:space="preserve">VALOR TOTAL DE REFERENCIA </t>
  </si>
  <si>
    <t xml:space="preserve">CANTIDADES REQUERIDAS </t>
  </si>
  <si>
    <t xml:space="preserve">VALOR UNITARIO OFERTADO CON IVA </t>
  </si>
  <si>
    <t>VALOR TOTAL OFERTADO CON IVA</t>
  </si>
  <si>
    <t xml:space="preserve">PORCENTAJE  DESCUENTO </t>
  </si>
  <si>
    <t>AGUJA PARA BLOQUEO 22 G X 4</t>
  </si>
  <si>
    <t>APÓSITO HIDROCOLOIDE PARA HERIDAS EXUDATIVAS 15X15</t>
  </si>
  <si>
    <t>APÓSITO HIDROCOLOIDE PARA HERIDAS SECAS A LIGERAMENTE EXUDATIVAS 20 cm x 20 cm</t>
  </si>
  <si>
    <t>BOLSA VACIA EVA X 250 ML</t>
  </si>
  <si>
    <t>SUTURA ABSORBIBLE DE COLAGENO CROMADO 1 CT-1 1/2 36.4 MM 925 T</t>
  </si>
  <si>
    <t>SUTURA ABSORBIBLE DE COLAGENO CROMADO 2/0 CT-1 1/2 36.4 MM 923 T</t>
  </si>
  <si>
    <t>SUTURA ABSORBIBLE DE COLAGENO CROMADO 3/0 CT1 810</t>
  </si>
  <si>
    <t>SUTURA ABSORBIBLE DE COLAGENO CROMADO 4/0 U RB-1 203 T</t>
  </si>
  <si>
    <t>CATETER CENTRAL DE TRES PUERTOS</t>
  </si>
  <si>
    <t>EQUIPO DE ADMINISTRACION CON BOMBA FOTOPROTECTOR</t>
  </si>
  <si>
    <t>EQUIPO DE ADMINISTRACION CON BOMBA</t>
  </si>
  <si>
    <t>EQUIPO PARA ADMINISTARCION NUTRICION ENTERAL CON BOLSA X 1000 ML</t>
  </si>
  <si>
    <t>SUTURA DE MONOFILAMENTO NO ABSORBIBLE 2/0 SC26 164T 45 CM AGUJA CORTANTE</t>
  </si>
  <si>
    <t>SUTURA DE MONOFILAMENTO NO ABSORBIBLE  3/0 SC-24 163T 3/8</t>
  </si>
  <si>
    <t>SUTURA DE MONOFILAMENTO NO ABSORBIBLE  4/0 PS-2 P 1667T</t>
  </si>
  <si>
    <t>SUTURA DE MONOFILAMENTO NO ABSORBIBLE  5/0 SC-20 14501T</t>
  </si>
  <si>
    <t>SUTURA DE MONOFILAMENTO NO ABSORBIBLE  6/0 SC-16 160T</t>
  </si>
  <si>
    <t>GEL DERMICO HIDRATANTE CON ALGINATO DE PLATA</t>
  </si>
  <si>
    <t>MALLA DE  PROLIPROPILENO 15 X15 CM+A117</t>
  </si>
  <si>
    <t xml:space="preserve">PAÑAL ADULTO </t>
  </si>
  <si>
    <t>SUTURA DE PARENQUIMA SOBRE - SUTURA</t>
  </si>
  <si>
    <t xml:space="preserve">AGUJA CON BISEL TUOHY PARA ANESTESIA EPIDURAL CONTINUA 18G X 3 ¼ </t>
  </si>
  <si>
    <t>AGUJA CON BISEL TUOHY PARA ANESTESIA EPIDURAL CONTINUA 300 MINI SET CON G-18</t>
  </si>
  <si>
    <t>SUTURA DE MONOFILAMENTO NO ABSORBIBLE SUTURA QUIRÚRGICA SINTÉTICA DE POLIPROPILENO, NO REABSORBIBLE1 CT1 8425H 75 CM AGUJA REDONDA</t>
  </si>
  <si>
    <t>SUTURA DE MONOFILAMENTO NO ABSORBIBLE SUTURA QUIRÚRGICA SINTÉTICA DE POLIPROPILENO, NO REABSORBIBLE3/0 9522 T CARDIOVASCULAR</t>
  </si>
  <si>
    <t>SUTURA DE MONOFILAMENTO NO ABSORBIBLE SUTURA QUIRÚRGICA SINTÉTICA DE POLIPROPILENO, NO REABSORBIBLE3/0 KS 8622H 75 CM AGUJA RECTA CORTANTE</t>
  </si>
  <si>
    <t>SUTURA DE MONOFILAMENTO NO ABSORBIBLE SUTURA QUIRÚRGICA SINTÉTICA DE POLIPROPILENO, NO REABSORBIBLE4/0 CARDIOVASCULAR RB-1 9557 T DOBLE AGUJA</t>
  </si>
  <si>
    <t>SUTURA DE MONOFILAMENTO NO ABSORBIBLE SUTURA QUIRÚRGICA SINTÉTICA DE POLIPROPILENO, NO REABSORBIBLE5/0 PS2 P8686T 45 CM AGUJA CORTANTE</t>
  </si>
  <si>
    <t>SUTURA DE MONOFILAMENTO NO ABSORBIBLE SUTURA QUIRÚRGICA SINTÉTICA DE POLIPROPILENO, NO REABSORBIBLE6/0 P1 P8697T 45 CM AGUJA CORTANTE</t>
  </si>
  <si>
    <t>SUTURA DE SEDA 1 SH K835H</t>
  </si>
  <si>
    <t>SUTURA DE SEDA 2/0 HR26</t>
  </si>
  <si>
    <t>SUTURA DE SEDA NEGRA QUIRURGICA 4/0 HR26 26 MM</t>
  </si>
  <si>
    <t>AGUJA PARA ANESTESIA ESPINAL Y PUNCIÓN LUMBAR  N0 27G</t>
  </si>
  <si>
    <t>AGUJA PARA ANESTESIA ESPINAL Y PUNCIÓN LUMBAR  No 22G 1 1/2</t>
  </si>
  <si>
    <t>AGUJA PARA ANESTESIA ESPINAL Y PUNCIÓN LUMBAR  No 22G 3 1/2</t>
  </si>
  <si>
    <t>AGUJA PARA ANESTESIA ESPINAL Y PUNCIÓN LUMBAR  No 25G</t>
  </si>
  <si>
    <t>AGUJA PARA ANESTESIA ESPINAL Y PUNCIÓN LUMBAR  No G 26 X 1.1/2</t>
  </si>
  <si>
    <t>HEMOSTATICO ABSORBIBLE 5.1 X 7.6 CM COD. 1953</t>
  </si>
  <si>
    <t>APÓSITO ESTÉRIL TRANSPARENTE 10*12 CM</t>
  </si>
  <si>
    <t>APÓSITO ESTÉRIL TRANSPARENTE  8.5 CM X 11,5 CM PARA FIJACION DE CATETER</t>
  </si>
  <si>
    <t>TOALLA MATERNA</t>
  </si>
  <si>
    <t>SUTURA ABSORBIBLE DE POLIGLACTINA, SINTÉTICA, MULTIFILAMENTOSA 1 CT-1 PLUS 1/2 36.4 MM VCP347</t>
  </si>
  <si>
    <t>SUTURA ABSORBIBLE DE POLIGLACTINA, SINTÉTICA, MULTIFILAMENTOSA 2/0 PLUS (SH) 70 CM VCP317H - GASTROINTESTINAL</t>
  </si>
  <si>
    <t>SUTURA ABSORBIBLE DE POLIGLACTINA, SINTÉTICA, MULTIFILAMENTOSA 2/0 SH-26 AGUJA REDONDA 90 CM CT-1 VCP345H</t>
  </si>
  <si>
    <t>SUTURA ABSORBIBLE DE POLIGLACTINA, SINTÉTICA, MULTIFILAMENTOSA 4/0 RB-1 1/2 17MM J304H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</si>
</sst>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$&quot;\ * #,##0_-;\-&quot;$&quot;\ * #,##0_-;_-&quot;$&quot;\ * &quot;-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25">
    <xf numFmtId="0" fontId="0" fillId="0" borderId="0" xfId="0"/>
    <xf numFmtId="42" fontId="0" fillId="0" borderId="0" xfId="1" applyFont="1"/>
    <xf numFmtId="0" fontId="2" fillId="0" borderId="0" xfId="0" applyFont="1"/>
    <xf numFmtId="0" fontId="0" fillId="0" borderId="0" xfId="0" applyAlignment="1">
      <alignment horizontal="center"/>
    </xf>
    <xf numFmtId="42" fontId="0" fillId="0" borderId="0" xfId="0" applyNumberFormat="1"/>
    <xf numFmtId="0" fontId="0" fillId="0" borderId="0" xfId="0" applyAlignment="1">
      <alignment wrapText="1"/>
    </xf>
    <xf numFmtId="0" fontId="2" fillId="0" borderId="1" xfId="0" applyFont="1" applyBorder="1"/>
    <xf numFmtId="0" fontId="0" fillId="3" borderId="0" xfId="0" applyFill="1"/>
    <xf numFmtId="0" fontId="7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42" fontId="6" fillId="2" borderId="1" xfId="1" applyFont="1" applyFill="1" applyBorder="1" applyAlignment="1">
      <alignment horizontal="center" vertical="center" wrapText="1"/>
    </xf>
    <xf numFmtId="42" fontId="3" fillId="0" borderId="1" xfId="1" applyFont="1" applyBorder="1"/>
    <xf numFmtId="0" fontId="6" fillId="2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wrapText="1"/>
    </xf>
    <xf numFmtId="42" fontId="8" fillId="0" borderId="1" xfId="1" applyFont="1" applyFill="1" applyBorder="1" applyAlignment="1">
      <alignment horizontal="center"/>
    </xf>
    <xf numFmtId="0" fontId="8" fillId="0" borderId="1" xfId="0" applyFont="1" applyFill="1" applyBorder="1"/>
    <xf numFmtId="42" fontId="8" fillId="0" borderId="1" xfId="1" applyFont="1" applyFill="1" applyBorder="1"/>
    <xf numFmtId="0" fontId="8" fillId="0" borderId="1" xfId="0" applyFont="1" applyFill="1" applyBorder="1" applyAlignment="1">
      <alignment horizontal="center"/>
    </xf>
    <xf numFmtId="0" fontId="0" fillId="0" borderId="1" xfId="0" applyBorder="1" applyProtection="1">
      <protection locked="0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8"/>
  <sheetViews>
    <sheetView tabSelected="1" workbookViewId="0">
      <pane ySplit="2" topLeftCell="A6" activePane="bottomLeft" state="frozen"/>
      <selection pane="bottomLeft" activeCell="B14" sqref="B14"/>
    </sheetView>
  </sheetViews>
  <sheetFormatPr baseColWidth="10" defaultRowHeight="15" x14ac:dyDescent="0.25"/>
  <cols>
    <col min="1" max="1" width="66.28515625" style="5" customWidth="1"/>
    <col min="2" max="2" width="15" style="3" bestFit="1" customWidth="1"/>
    <col min="3" max="3" width="14.85546875" style="1" customWidth="1"/>
    <col min="4" max="4" width="14" style="7" customWidth="1"/>
    <col min="5" max="5" width="19.42578125" style="1" customWidth="1"/>
    <col min="6" max="6" width="17.7109375" style="2" customWidth="1"/>
    <col min="7" max="7" width="13.7109375" customWidth="1"/>
    <col min="9" max="9" width="12.5703125" customWidth="1"/>
  </cols>
  <sheetData>
    <row r="1" spans="1:9" ht="48.75" customHeight="1" x14ac:dyDescent="0.25">
      <c r="A1" s="20" t="s">
        <v>133</v>
      </c>
      <c r="B1" s="21"/>
      <c r="C1" s="21"/>
      <c r="D1" s="21"/>
      <c r="E1" s="21"/>
      <c r="F1" s="21"/>
      <c r="G1" s="21"/>
      <c r="H1" s="21"/>
      <c r="I1" s="21"/>
    </row>
    <row r="2" spans="1:9" s="8" customFormat="1" ht="51.75" customHeight="1" x14ac:dyDescent="0.2">
      <c r="A2" s="9" t="s">
        <v>0</v>
      </c>
      <c r="B2" s="9" t="s">
        <v>131</v>
      </c>
      <c r="C2" s="10" t="s">
        <v>138</v>
      </c>
      <c r="D2" s="9" t="s">
        <v>140</v>
      </c>
      <c r="E2" s="10" t="s">
        <v>139</v>
      </c>
      <c r="F2" s="9" t="s">
        <v>136</v>
      </c>
      <c r="G2" s="12" t="s">
        <v>141</v>
      </c>
      <c r="H2" s="12" t="s">
        <v>142</v>
      </c>
      <c r="I2" s="12" t="s">
        <v>143</v>
      </c>
    </row>
    <row r="3" spans="1:9" x14ac:dyDescent="0.25">
      <c r="A3" s="13" t="s">
        <v>24</v>
      </c>
      <c r="B3" s="14" t="s">
        <v>132</v>
      </c>
      <c r="C3" s="15">
        <v>3300</v>
      </c>
      <c r="D3" s="16">
        <v>1700</v>
      </c>
      <c r="E3" s="17">
        <f t="shared" ref="E3:E66" si="0">D3*C3</f>
        <v>5610000</v>
      </c>
      <c r="F3" s="18" t="s">
        <v>137</v>
      </c>
      <c r="G3" s="19"/>
      <c r="H3" s="19"/>
      <c r="I3" s="19"/>
    </row>
    <row r="4" spans="1:9" x14ac:dyDescent="0.25">
      <c r="A4" s="13" t="s">
        <v>75</v>
      </c>
      <c r="B4" s="14" t="s">
        <v>132</v>
      </c>
      <c r="C4" s="15">
        <v>411.74</v>
      </c>
      <c r="D4" s="16">
        <v>800</v>
      </c>
      <c r="E4" s="17">
        <f t="shared" si="0"/>
        <v>329392</v>
      </c>
      <c r="F4" s="18" t="s">
        <v>137</v>
      </c>
      <c r="G4" s="19"/>
      <c r="H4" s="19"/>
      <c r="I4" s="19"/>
    </row>
    <row r="5" spans="1:9" x14ac:dyDescent="0.25">
      <c r="A5" s="13" t="s">
        <v>144</v>
      </c>
      <c r="B5" s="14" t="s">
        <v>132</v>
      </c>
      <c r="C5" s="15">
        <v>31900</v>
      </c>
      <c r="D5" s="16">
        <v>60</v>
      </c>
      <c r="E5" s="17">
        <f t="shared" si="0"/>
        <v>1914000</v>
      </c>
      <c r="F5" s="18" t="s">
        <v>137</v>
      </c>
      <c r="G5" s="19"/>
      <c r="H5" s="19"/>
      <c r="I5" s="19"/>
    </row>
    <row r="6" spans="1:9" x14ac:dyDescent="0.25">
      <c r="A6" s="13" t="s">
        <v>145</v>
      </c>
      <c r="B6" s="14" t="s">
        <v>132</v>
      </c>
      <c r="C6" s="15">
        <v>28257</v>
      </c>
      <c r="D6" s="16">
        <v>16</v>
      </c>
      <c r="E6" s="17">
        <f t="shared" si="0"/>
        <v>452112</v>
      </c>
      <c r="F6" s="18" t="s">
        <v>137</v>
      </c>
      <c r="G6" s="19"/>
      <c r="H6" s="19"/>
      <c r="I6" s="19"/>
    </row>
    <row r="7" spans="1:9" ht="22.5" x14ac:dyDescent="0.25">
      <c r="A7" s="13" t="s">
        <v>146</v>
      </c>
      <c r="B7" s="14" t="s">
        <v>132</v>
      </c>
      <c r="C7" s="15">
        <v>59500</v>
      </c>
      <c r="D7" s="16">
        <v>100</v>
      </c>
      <c r="E7" s="17">
        <f t="shared" si="0"/>
        <v>5950000</v>
      </c>
      <c r="F7" s="18" t="s">
        <v>137</v>
      </c>
      <c r="G7" s="19"/>
      <c r="H7" s="19"/>
      <c r="I7" s="19"/>
    </row>
    <row r="8" spans="1:9" ht="22.5" x14ac:dyDescent="0.25">
      <c r="A8" s="13" t="s">
        <v>44</v>
      </c>
      <c r="B8" s="14" t="s">
        <v>132</v>
      </c>
      <c r="C8" s="15">
        <v>185920</v>
      </c>
      <c r="D8" s="16">
        <v>10</v>
      </c>
      <c r="E8" s="17">
        <f t="shared" si="0"/>
        <v>1859200</v>
      </c>
      <c r="F8" s="18" t="s">
        <v>137</v>
      </c>
      <c r="G8" s="19"/>
      <c r="H8" s="19"/>
      <c r="I8" s="19"/>
    </row>
    <row r="9" spans="1:9" x14ac:dyDescent="0.25">
      <c r="A9" s="13" t="s">
        <v>31</v>
      </c>
      <c r="B9" s="14" t="s">
        <v>132</v>
      </c>
      <c r="C9" s="15">
        <v>1571</v>
      </c>
      <c r="D9" s="16">
        <v>2300</v>
      </c>
      <c r="E9" s="17">
        <f t="shared" si="0"/>
        <v>3613300</v>
      </c>
      <c r="F9" s="18" t="s">
        <v>137</v>
      </c>
      <c r="G9" s="19"/>
      <c r="H9" s="19"/>
      <c r="I9" s="19"/>
    </row>
    <row r="10" spans="1:9" x14ac:dyDescent="0.25">
      <c r="A10" s="13" t="s">
        <v>96</v>
      </c>
      <c r="B10" s="14" t="s">
        <v>132</v>
      </c>
      <c r="C10" s="15">
        <v>3142.8</v>
      </c>
      <c r="D10" s="16">
        <v>50</v>
      </c>
      <c r="E10" s="17">
        <f t="shared" si="0"/>
        <v>157140</v>
      </c>
      <c r="F10" s="18" t="s">
        <v>137</v>
      </c>
      <c r="G10" s="19"/>
      <c r="H10" s="19"/>
      <c r="I10" s="19"/>
    </row>
    <row r="11" spans="1:9" x14ac:dyDescent="0.25">
      <c r="A11" s="13" t="s">
        <v>128</v>
      </c>
      <c r="B11" s="14" t="s">
        <v>132</v>
      </c>
      <c r="C11" s="15">
        <v>60</v>
      </c>
      <c r="D11" s="16">
        <v>200</v>
      </c>
      <c r="E11" s="17">
        <f t="shared" si="0"/>
        <v>12000</v>
      </c>
      <c r="F11" s="18" t="s">
        <v>137</v>
      </c>
      <c r="G11" s="19"/>
      <c r="H11" s="19"/>
      <c r="I11" s="19"/>
    </row>
    <row r="12" spans="1:9" x14ac:dyDescent="0.25">
      <c r="A12" s="13" t="s">
        <v>7</v>
      </c>
      <c r="B12" s="14" t="s">
        <v>132</v>
      </c>
      <c r="C12" s="15">
        <v>24454</v>
      </c>
      <c r="D12" s="16">
        <v>600</v>
      </c>
      <c r="E12" s="17">
        <f t="shared" si="0"/>
        <v>14672400</v>
      </c>
      <c r="F12" s="18" t="s">
        <v>137</v>
      </c>
      <c r="G12" s="19"/>
      <c r="H12" s="19"/>
      <c r="I12" s="19"/>
    </row>
    <row r="13" spans="1:9" x14ac:dyDescent="0.25">
      <c r="A13" s="13" t="s">
        <v>19</v>
      </c>
      <c r="B13" s="14" t="s">
        <v>132</v>
      </c>
      <c r="C13" s="15">
        <v>25653</v>
      </c>
      <c r="D13" s="16">
        <v>300</v>
      </c>
      <c r="E13" s="17">
        <f t="shared" si="0"/>
        <v>7695900</v>
      </c>
      <c r="F13" s="18" t="s">
        <v>137</v>
      </c>
      <c r="G13" s="19"/>
      <c r="H13" s="19"/>
      <c r="I13" s="19"/>
    </row>
    <row r="14" spans="1:9" x14ac:dyDescent="0.25">
      <c r="A14" s="13" t="s">
        <v>18</v>
      </c>
      <c r="B14" s="14" t="s">
        <v>132</v>
      </c>
      <c r="C14" s="15">
        <v>17136</v>
      </c>
      <c r="D14" s="16">
        <v>450</v>
      </c>
      <c r="E14" s="17">
        <f t="shared" si="0"/>
        <v>7711200</v>
      </c>
      <c r="F14" s="18" t="s">
        <v>137</v>
      </c>
      <c r="G14" s="19"/>
      <c r="H14" s="19"/>
      <c r="I14" s="19"/>
    </row>
    <row r="15" spans="1:9" x14ac:dyDescent="0.25">
      <c r="A15" s="13" t="s">
        <v>90</v>
      </c>
      <c r="B15" s="14" t="s">
        <v>132</v>
      </c>
      <c r="C15" s="15">
        <v>259.42</v>
      </c>
      <c r="D15" s="16">
        <v>700</v>
      </c>
      <c r="E15" s="17">
        <f t="shared" si="0"/>
        <v>181594</v>
      </c>
      <c r="F15" s="18" t="s">
        <v>137</v>
      </c>
      <c r="G15" s="19"/>
      <c r="H15" s="19"/>
      <c r="I15" s="19"/>
    </row>
    <row r="16" spans="1:9" x14ac:dyDescent="0.25">
      <c r="A16" s="13" t="s">
        <v>147</v>
      </c>
      <c r="B16" s="14" t="s">
        <v>132</v>
      </c>
      <c r="C16" s="15">
        <v>7813</v>
      </c>
      <c r="D16" s="16">
        <v>110</v>
      </c>
      <c r="E16" s="17">
        <f t="shared" si="0"/>
        <v>859430</v>
      </c>
      <c r="F16" s="18" t="s">
        <v>137</v>
      </c>
      <c r="G16" s="19"/>
      <c r="H16" s="19"/>
      <c r="I16" s="19"/>
    </row>
    <row r="17" spans="1:9" x14ac:dyDescent="0.25">
      <c r="A17" s="13" t="s">
        <v>9</v>
      </c>
      <c r="B17" s="14" t="s">
        <v>132</v>
      </c>
      <c r="C17" s="15">
        <v>2360</v>
      </c>
      <c r="D17" s="16">
        <v>5000</v>
      </c>
      <c r="E17" s="17">
        <f t="shared" si="0"/>
        <v>11800000</v>
      </c>
      <c r="F17" s="18" t="s">
        <v>137</v>
      </c>
      <c r="G17" s="19"/>
      <c r="H17" s="19"/>
      <c r="I17" s="19"/>
    </row>
    <row r="18" spans="1:9" x14ac:dyDescent="0.25">
      <c r="A18" s="13" t="s">
        <v>91</v>
      </c>
      <c r="B18" s="14" t="s">
        <v>132</v>
      </c>
      <c r="C18" s="15">
        <v>136</v>
      </c>
      <c r="D18" s="16">
        <v>1300</v>
      </c>
      <c r="E18" s="17">
        <f t="shared" si="0"/>
        <v>176800</v>
      </c>
      <c r="F18" s="18" t="s">
        <v>137</v>
      </c>
      <c r="G18" s="19"/>
      <c r="H18" s="19"/>
      <c r="I18" s="19"/>
    </row>
    <row r="19" spans="1:9" x14ac:dyDescent="0.25">
      <c r="A19" s="13" t="s">
        <v>87</v>
      </c>
      <c r="B19" s="14" t="s">
        <v>132</v>
      </c>
      <c r="C19" s="15">
        <v>1124</v>
      </c>
      <c r="D19" s="16">
        <v>180</v>
      </c>
      <c r="E19" s="17">
        <f t="shared" si="0"/>
        <v>202320</v>
      </c>
      <c r="F19" s="18" t="s">
        <v>137</v>
      </c>
      <c r="G19" s="19"/>
      <c r="H19" s="19"/>
      <c r="I19" s="19"/>
    </row>
    <row r="20" spans="1:9" x14ac:dyDescent="0.25">
      <c r="A20" s="13" t="s">
        <v>86</v>
      </c>
      <c r="B20" s="14" t="s">
        <v>132</v>
      </c>
      <c r="C20" s="15">
        <v>930</v>
      </c>
      <c r="D20" s="16">
        <v>230</v>
      </c>
      <c r="E20" s="17">
        <f t="shared" si="0"/>
        <v>213900</v>
      </c>
      <c r="F20" s="18" t="s">
        <v>137</v>
      </c>
      <c r="G20" s="19"/>
      <c r="H20" s="19"/>
      <c r="I20" s="19"/>
    </row>
    <row r="21" spans="1:9" x14ac:dyDescent="0.25">
      <c r="A21" s="13" t="s">
        <v>89</v>
      </c>
      <c r="B21" s="14" t="s">
        <v>132</v>
      </c>
      <c r="C21" s="15">
        <v>930</v>
      </c>
      <c r="D21" s="16">
        <v>200</v>
      </c>
      <c r="E21" s="17">
        <f t="shared" si="0"/>
        <v>186000</v>
      </c>
      <c r="F21" s="18" t="s">
        <v>137</v>
      </c>
      <c r="G21" s="19"/>
      <c r="H21" s="19"/>
      <c r="I21" s="19"/>
    </row>
    <row r="22" spans="1:9" x14ac:dyDescent="0.25">
      <c r="A22" s="13" t="s">
        <v>49</v>
      </c>
      <c r="B22" s="14" t="s">
        <v>132</v>
      </c>
      <c r="C22" s="15">
        <v>884</v>
      </c>
      <c r="D22" s="16">
        <v>1550</v>
      </c>
      <c r="E22" s="17">
        <f t="shared" si="0"/>
        <v>1370200</v>
      </c>
      <c r="F22" s="18" t="s">
        <v>137</v>
      </c>
      <c r="G22" s="19"/>
      <c r="H22" s="19"/>
      <c r="I22" s="19"/>
    </row>
    <row r="23" spans="1:9" x14ac:dyDescent="0.25">
      <c r="A23" s="13" t="s">
        <v>62</v>
      </c>
      <c r="B23" s="14" t="s">
        <v>132</v>
      </c>
      <c r="C23" s="15">
        <v>145000</v>
      </c>
      <c r="D23" s="16">
        <v>5</v>
      </c>
      <c r="E23" s="17">
        <f t="shared" si="0"/>
        <v>725000</v>
      </c>
      <c r="F23" s="18" t="s">
        <v>137</v>
      </c>
      <c r="G23" s="19"/>
      <c r="H23" s="19"/>
      <c r="I23" s="19"/>
    </row>
    <row r="24" spans="1:9" x14ac:dyDescent="0.25">
      <c r="A24" s="13" t="s">
        <v>37</v>
      </c>
      <c r="B24" s="14" t="s">
        <v>132</v>
      </c>
      <c r="C24" s="15">
        <v>630000</v>
      </c>
      <c r="D24" s="16">
        <v>4</v>
      </c>
      <c r="E24" s="17">
        <f t="shared" si="0"/>
        <v>2520000</v>
      </c>
      <c r="F24" s="18" t="s">
        <v>137</v>
      </c>
      <c r="G24" s="19"/>
      <c r="H24" s="19"/>
      <c r="I24" s="19"/>
    </row>
    <row r="25" spans="1:9" x14ac:dyDescent="0.25">
      <c r="A25" s="13" t="s">
        <v>43</v>
      </c>
      <c r="B25" s="14" t="s">
        <v>132</v>
      </c>
      <c r="C25" s="15">
        <v>472500</v>
      </c>
      <c r="D25" s="16">
        <v>4</v>
      </c>
      <c r="E25" s="17">
        <f t="shared" si="0"/>
        <v>1890000</v>
      </c>
      <c r="F25" s="18" t="s">
        <v>137</v>
      </c>
      <c r="G25" s="19"/>
      <c r="H25" s="19"/>
      <c r="I25" s="19"/>
    </row>
    <row r="26" spans="1:9" x14ac:dyDescent="0.25">
      <c r="A26" s="13" t="s">
        <v>114</v>
      </c>
      <c r="B26" s="14" t="s">
        <v>132</v>
      </c>
      <c r="C26" s="15">
        <v>4796</v>
      </c>
      <c r="D26" s="16">
        <v>15</v>
      </c>
      <c r="E26" s="17">
        <f t="shared" si="0"/>
        <v>71940</v>
      </c>
      <c r="F26" s="18" t="s">
        <v>137</v>
      </c>
      <c r="G26" s="19"/>
      <c r="H26" s="19"/>
      <c r="I26" s="19"/>
    </row>
    <row r="27" spans="1:9" x14ac:dyDescent="0.25">
      <c r="A27" s="13" t="s">
        <v>109</v>
      </c>
      <c r="B27" s="14" t="s">
        <v>132</v>
      </c>
      <c r="C27" s="15">
        <v>4875</v>
      </c>
      <c r="D27" s="16">
        <v>20</v>
      </c>
      <c r="E27" s="17">
        <f t="shared" si="0"/>
        <v>97500</v>
      </c>
      <c r="F27" s="18" t="s">
        <v>137</v>
      </c>
      <c r="G27" s="19"/>
      <c r="H27" s="19"/>
      <c r="I27" s="19"/>
    </row>
    <row r="28" spans="1:9" x14ac:dyDescent="0.25">
      <c r="A28" s="13" t="s">
        <v>106</v>
      </c>
      <c r="B28" s="14" t="s">
        <v>132</v>
      </c>
      <c r="C28" s="15">
        <v>1054</v>
      </c>
      <c r="D28" s="16">
        <v>100</v>
      </c>
      <c r="E28" s="17">
        <f t="shared" si="0"/>
        <v>105400</v>
      </c>
      <c r="F28" s="18" t="s">
        <v>137</v>
      </c>
      <c r="G28" s="19"/>
      <c r="H28" s="19"/>
      <c r="I28" s="19"/>
    </row>
    <row r="29" spans="1:9" x14ac:dyDescent="0.25">
      <c r="A29" s="13" t="s">
        <v>103</v>
      </c>
      <c r="B29" s="14" t="s">
        <v>132</v>
      </c>
      <c r="C29" s="15">
        <v>1225</v>
      </c>
      <c r="D29" s="16">
        <v>100</v>
      </c>
      <c r="E29" s="17">
        <f t="shared" si="0"/>
        <v>122500</v>
      </c>
      <c r="F29" s="18" t="s">
        <v>137</v>
      </c>
      <c r="G29" s="19"/>
      <c r="H29" s="19"/>
      <c r="I29" s="19"/>
    </row>
    <row r="30" spans="1:9" x14ac:dyDescent="0.25">
      <c r="A30" s="13" t="s">
        <v>15</v>
      </c>
      <c r="B30" s="14" t="s">
        <v>132</v>
      </c>
      <c r="C30" s="15">
        <v>788</v>
      </c>
      <c r="D30" s="16">
        <v>12000</v>
      </c>
      <c r="E30" s="17">
        <f t="shared" si="0"/>
        <v>9456000</v>
      </c>
      <c r="F30" s="18" t="s">
        <v>137</v>
      </c>
      <c r="G30" s="19"/>
      <c r="H30" s="19"/>
      <c r="I30" s="19"/>
    </row>
    <row r="31" spans="1:9" x14ac:dyDescent="0.25">
      <c r="A31" s="13" t="s">
        <v>26</v>
      </c>
      <c r="B31" s="14" t="s">
        <v>132</v>
      </c>
      <c r="C31" s="15">
        <v>788</v>
      </c>
      <c r="D31" s="16">
        <v>6000</v>
      </c>
      <c r="E31" s="17">
        <f t="shared" si="0"/>
        <v>4728000</v>
      </c>
      <c r="F31" s="18" t="s">
        <v>137</v>
      </c>
      <c r="G31" s="19"/>
      <c r="H31" s="19"/>
      <c r="I31" s="19"/>
    </row>
    <row r="32" spans="1:9" x14ac:dyDescent="0.25">
      <c r="A32" s="13" t="s">
        <v>28</v>
      </c>
      <c r="B32" s="14" t="s">
        <v>132</v>
      </c>
      <c r="C32" s="15">
        <v>788</v>
      </c>
      <c r="D32" s="16">
        <v>5900</v>
      </c>
      <c r="E32" s="17">
        <f t="shared" si="0"/>
        <v>4649200</v>
      </c>
      <c r="F32" s="18" t="s">
        <v>137</v>
      </c>
      <c r="G32" s="19"/>
      <c r="H32" s="19"/>
      <c r="I32" s="19"/>
    </row>
    <row r="33" spans="1:9" x14ac:dyDescent="0.25">
      <c r="A33" s="13" t="s">
        <v>41</v>
      </c>
      <c r="B33" s="14" t="s">
        <v>132</v>
      </c>
      <c r="C33" s="15">
        <v>788</v>
      </c>
      <c r="D33" s="16">
        <v>2400</v>
      </c>
      <c r="E33" s="17">
        <f t="shared" si="0"/>
        <v>1891200</v>
      </c>
      <c r="F33" s="18" t="s">
        <v>137</v>
      </c>
      <c r="G33" s="19"/>
      <c r="H33" s="19"/>
      <c r="I33" s="19"/>
    </row>
    <row r="34" spans="1:9" x14ac:dyDescent="0.25">
      <c r="A34" s="13" t="s">
        <v>148</v>
      </c>
      <c r="B34" s="14" t="s">
        <v>132</v>
      </c>
      <c r="C34" s="15">
        <v>6429</v>
      </c>
      <c r="D34" s="16">
        <v>264</v>
      </c>
      <c r="E34" s="17">
        <f t="shared" si="0"/>
        <v>1697256</v>
      </c>
      <c r="F34" s="18" t="s">
        <v>137</v>
      </c>
      <c r="G34" s="19"/>
      <c r="H34" s="19"/>
      <c r="I34" s="19"/>
    </row>
    <row r="35" spans="1:9" x14ac:dyDescent="0.25">
      <c r="A35" s="13" t="s">
        <v>149</v>
      </c>
      <c r="B35" s="14" t="s">
        <v>132</v>
      </c>
      <c r="C35" s="15">
        <v>5975</v>
      </c>
      <c r="D35" s="16">
        <v>1300</v>
      </c>
      <c r="E35" s="17">
        <f t="shared" si="0"/>
        <v>7767500</v>
      </c>
      <c r="F35" s="18" t="s">
        <v>137</v>
      </c>
      <c r="G35" s="19"/>
      <c r="H35" s="19"/>
      <c r="I35" s="19"/>
    </row>
    <row r="36" spans="1:9" x14ac:dyDescent="0.25">
      <c r="A36" s="13" t="s">
        <v>150</v>
      </c>
      <c r="B36" s="14" t="s">
        <v>132</v>
      </c>
      <c r="C36" s="15">
        <v>6230</v>
      </c>
      <c r="D36" s="16">
        <v>72</v>
      </c>
      <c r="E36" s="17">
        <f t="shared" si="0"/>
        <v>448560</v>
      </c>
      <c r="F36" s="18" t="s">
        <v>137</v>
      </c>
      <c r="G36" s="19"/>
      <c r="H36" s="19"/>
      <c r="I36" s="19"/>
    </row>
    <row r="37" spans="1:9" x14ac:dyDescent="0.25">
      <c r="A37" s="13" t="s">
        <v>151</v>
      </c>
      <c r="B37" s="14" t="s">
        <v>132</v>
      </c>
      <c r="C37" s="15">
        <v>6116</v>
      </c>
      <c r="D37" s="16">
        <v>48</v>
      </c>
      <c r="E37" s="17">
        <f t="shared" si="0"/>
        <v>293568</v>
      </c>
      <c r="F37" s="18" t="s">
        <v>137</v>
      </c>
      <c r="G37" s="19"/>
      <c r="H37" s="19"/>
      <c r="I37" s="19"/>
    </row>
    <row r="38" spans="1:9" x14ac:dyDescent="0.25">
      <c r="A38" s="13" t="s">
        <v>67</v>
      </c>
      <c r="B38" s="14" t="s">
        <v>132</v>
      </c>
      <c r="C38" s="15">
        <v>9442</v>
      </c>
      <c r="D38" s="16">
        <v>60</v>
      </c>
      <c r="E38" s="17">
        <f t="shared" si="0"/>
        <v>566520</v>
      </c>
      <c r="F38" s="18" t="s">
        <v>137</v>
      </c>
      <c r="G38" s="19"/>
      <c r="H38" s="19"/>
      <c r="I38" s="19"/>
    </row>
    <row r="39" spans="1:9" x14ac:dyDescent="0.25">
      <c r="A39" s="13" t="s">
        <v>152</v>
      </c>
      <c r="B39" s="14" t="s">
        <v>132</v>
      </c>
      <c r="C39" s="15">
        <v>86800</v>
      </c>
      <c r="D39" s="16">
        <v>200</v>
      </c>
      <c r="E39" s="17">
        <f t="shared" si="0"/>
        <v>17360000</v>
      </c>
      <c r="F39" s="18" t="s">
        <v>137</v>
      </c>
      <c r="G39" s="19"/>
      <c r="H39" s="19"/>
      <c r="I39" s="19"/>
    </row>
    <row r="40" spans="1:9" x14ac:dyDescent="0.25">
      <c r="A40" s="13" t="s">
        <v>10</v>
      </c>
      <c r="B40" s="14" t="s">
        <v>132</v>
      </c>
      <c r="C40" s="15">
        <v>190281</v>
      </c>
      <c r="D40" s="16">
        <v>60</v>
      </c>
      <c r="E40" s="17">
        <f t="shared" si="0"/>
        <v>11416860</v>
      </c>
      <c r="F40" s="18" t="s">
        <v>137</v>
      </c>
      <c r="G40" s="19"/>
      <c r="H40" s="19"/>
      <c r="I40" s="19"/>
    </row>
    <row r="41" spans="1:9" x14ac:dyDescent="0.25">
      <c r="A41" s="13" t="s">
        <v>22</v>
      </c>
      <c r="B41" s="14" t="s">
        <v>132</v>
      </c>
      <c r="C41" s="15">
        <v>11900</v>
      </c>
      <c r="D41" s="16">
        <v>570</v>
      </c>
      <c r="E41" s="17">
        <f t="shared" si="0"/>
        <v>6783000</v>
      </c>
      <c r="F41" s="18" t="s">
        <v>137</v>
      </c>
      <c r="G41" s="19"/>
      <c r="H41" s="19"/>
      <c r="I41" s="19"/>
    </row>
    <row r="42" spans="1:9" x14ac:dyDescent="0.25">
      <c r="A42" s="13" t="s">
        <v>8</v>
      </c>
      <c r="B42" s="14" t="s">
        <v>132</v>
      </c>
      <c r="C42" s="15">
        <v>30996</v>
      </c>
      <c r="D42" s="16">
        <v>300</v>
      </c>
      <c r="E42" s="17">
        <f t="shared" si="0"/>
        <v>9298800</v>
      </c>
      <c r="F42" s="18" t="s">
        <v>137</v>
      </c>
      <c r="G42" s="19"/>
      <c r="H42" s="19"/>
      <c r="I42" s="19"/>
    </row>
    <row r="43" spans="1:9" x14ac:dyDescent="0.25">
      <c r="A43" s="13" t="s">
        <v>153</v>
      </c>
      <c r="B43" s="14" t="s">
        <v>132</v>
      </c>
      <c r="C43" s="15">
        <v>25730</v>
      </c>
      <c r="D43" s="16">
        <v>500</v>
      </c>
      <c r="E43" s="17">
        <f t="shared" si="0"/>
        <v>12865000</v>
      </c>
      <c r="F43" s="18" t="s">
        <v>135</v>
      </c>
      <c r="G43" s="19"/>
      <c r="H43" s="19"/>
      <c r="I43" s="19"/>
    </row>
    <row r="44" spans="1:9" x14ac:dyDescent="0.25">
      <c r="A44" s="13" t="s">
        <v>154</v>
      </c>
      <c r="B44" s="14" t="s">
        <v>132</v>
      </c>
      <c r="C44" s="15">
        <v>24243</v>
      </c>
      <c r="D44" s="16">
        <v>3000</v>
      </c>
      <c r="E44" s="17">
        <f t="shared" si="0"/>
        <v>72729000</v>
      </c>
      <c r="F44" s="18" t="s">
        <v>135</v>
      </c>
      <c r="G44" s="19"/>
      <c r="H44" s="19"/>
      <c r="I44" s="19"/>
    </row>
    <row r="45" spans="1:9" x14ac:dyDescent="0.25">
      <c r="A45" s="13" t="s">
        <v>83</v>
      </c>
      <c r="B45" s="14" t="s">
        <v>132</v>
      </c>
      <c r="C45" s="15">
        <v>3718</v>
      </c>
      <c r="D45" s="16">
        <v>60</v>
      </c>
      <c r="E45" s="17">
        <f t="shared" si="0"/>
        <v>223080</v>
      </c>
      <c r="F45" s="18" t="s">
        <v>137</v>
      </c>
      <c r="G45" s="19"/>
      <c r="H45" s="19"/>
      <c r="I45" s="19"/>
    </row>
    <row r="46" spans="1:9" x14ac:dyDescent="0.25">
      <c r="A46" s="13" t="s">
        <v>40</v>
      </c>
      <c r="B46" s="14" t="s">
        <v>132</v>
      </c>
      <c r="C46" s="15">
        <v>653</v>
      </c>
      <c r="D46" s="16">
        <v>3300</v>
      </c>
      <c r="E46" s="17">
        <f t="shared" si="0"/>
        <v>2154900</v>
      </c>
      <c r="F46" s="18" t="s">
        <v>137</v>
      </c>
      <c r="G46" s="19"/>
      <c r="H46" s="19"/>
      <c r="I46" s="19"/>
    </row>
    <row r="47" spans="1:9" ht="22.5" x14ac:dyDescent="0.25">
      <c r="A47" s="13" t="s">
        <v>155</v>
      </c>
      <c r="B47" s="14" t="s">
        <v>132</v>
      </c>
      <c r="C47" s="15">
        <v>25953</v>
      </c>
      <c r="D47" s="16">
        <v>550</v>
      </c>
      <c r="E47" s="17">
        <f t="shared" si="0"/>
        <v>14274150</v>
      </c>
      <c r="F47" s="18" t="s">
        <v>135</v>
      </c>
      <c r="G47" s="19"/>
      <c r="H47" s="19"/>
      <c r="I47" s="19"/>
    </row>
    <row r="48" spans="1:9" x14ac:dyDescent="0.25">
      <c r="A48" s="13" t="s">
        <v>126</v>
      </c>
      <c r="B48" s="14" t="s">
        <v>132</v>
      </c>
      <c r="C48" s="15">
        <v>926</v>
      </c>
      <c r="D48" s="16">
        <v>20</v>
      </c>
      <c r="E48" s="17">
        <f t="shared" si="0"/>
        <v>18520</v>
      </c>
      <c r="F48" s="18" t="s">
        <v>137</v>
      </c>
      <c r="G48" s="19"/>
      <c r="H48" s="19"/>
      <c r="I48" s="19"/>
    </row>
    <row r="49" spans="1:9" x14ac:dyDescent="0.25">
      <c r="A49" s="13" t="s">
        <v>23</v>
      </c>
      <c r="B49" s="14" t="s">
        <v>132</v>
      </c>
      <c r="C49" s="15">
        <v>69174</v>
      </c>
      <c r="D49" s="16">
        <v>84</v>
      </c>
      <c r="E49" s="17">
        <f t="shared" si="0"/>
        <v>5810616</v>
      </c>
      <c r="F49" s="18" t="s">
        <v>137</v>
      </c>
      <c r="G49" s="19"/>
      <c r="H49" s="19"/>
      <c r="I49" s="19"/>
    </row>
    <row r="50" spans="1:9" ht="22.5" x14ac:dyDescent="0.25">
      <c r="A50" s="13" t="s">
        <v>156</v>
      </c>
      <c r="B50" s="14" t="s">
        <v>132</v>
      </c>
      <c r="C50" s="15">
        <v>4190</v>
      </c>
      <c r="D50" s="16">
        <v>612</v>
      </c>
      <c r="E50" s="17">
        <f t="shared" si="0"/>
        <v>2564280</v>
      </c>
      <c r="F50" s="18" t="s">
        <v>137</v>
      </c>
      <c r="G50" s="19"/>
      <c r="H50" s="19"/>
      <c r="I50" s="19"/>
    </row>
    <row r="51" spans="1:9" x14ac:dyDescent="0.25">
      <c r="A51" s="13" t="s">
        <v>157</v>
      </c>
      <c r="B51" s="14" t="s">
        <v>132</v>
      </c>
      <c r="C51" s="15">
        <v>4580</v>
      </c>
      <c r="D51" s="16">
        <v>1764</v>
      </c>
      <c r="E51" s="17">
        <f t="shared" si="0"/>
        <v>8079120</v>
      </c>
      <c r="F51" s="18" t="s">
        <v>137</v>
      </c>
      <c r="G51" s="19"/>
      <c r="H51" s="19"/>
      <c r="I51" s="19"/>
    </row>
    <row r="52" spans="1:9" x14ac:dyDescent="0.25">
      <c r="A52" s="13" t="s">
        <v>158</v>
      </c>
      <c r="B52" s="14" t="s">
        <v>132</v>
      </c>
      <c r="C52" s="15">
        <v>4786</v>
      </c>
      <c r="D52" s="16">
        <v>216</v>
      </c>
      <c r="E52" s="17">
        <f t="shared" si="0"/>
        <v>1033776</v>
      </c>
      <c r="F52" s="18" t="s">
        <v>137</v>
      </c>
      <c r="G52" s="19"/>
      <c r="H52" s="19"/>
      <c r="I52" s="19"/>
    </row>
    <row r="53" spans="1:9" x14ac:dyDescent="0.25">
      <c r="A53" s="13" t="s">
        <v>159</v>
      </c>
      <c r="B53" s="14" t="s">
        <v>132</v>
      </c>
      <c r="C53" s="15">
        <v>4571</v>
      </c>
      <c r="D53" s="16">
        <v>108</v>
      </c>
      <c r="E53" s="17">
        <f t="shared" si="0"/>
        <v>493668</v>
      </c>
      <c r="F53" s="18" t="s">
        <v>137</v>
      </c>
      <c r="G53" s="19"/>
      <c r="H53" s="19"/>
      <c r="I53" s="19"/>
    </row>
    <row r="54" spans="1:9" x14ac:dyDescent="0.25">
      <c r="A54" s="13" t="s">
        <v>160</v>
      </c>
      <c r="B54" s="14" t="s">
        <v>132</v>
      </c>
      <c r="C54" s="15">
        <v>4954</v>
      </c>
      <c r="D54" s="16">
        <v>108</v>
      </c>
      <c r="E54" s="17">
        <f t="shared" si="0"/>
        <v>535032</v>
      </c>
      <c r="F54" s="18" t="s">
        <v>137</v>
      </c>
      <c r="G54" s="19"/>
      <c r="H54" s="19"/>
      <c r="I54" s="19"/>
    </row>
    <row r="55" spans="1:9" x14ac:dyDescent="0.25">
      <c r="A55" s="13" t="s">
        <v>64</v>
      </c>
      <c r="B55" s="14" t="s">
        <v>132</v>
      </c>
      <c r="C55" s="15">
        <v>23704</v>
      </c>
      <c r="D55" s="16">
        <v>30</v>
      </c>
      <c r="E55" s="17">
        <f t="shared" si="0"/>
        <v>711120</v>
      </c>
      <c r="F55" s="18" t="s">
        <v>137</v>
      </c>
      <c r="G55" s="19"/>
      <c r="H55" s="19"/>
      <c r="I55" s="19"/>
    </row>
    <row r="56" spans="1:9" x14ac:dyDescent="0.25">
      <c r="A56" s="13" t="s">
        <v>11</v>
      </c>
      <c r="B56" s="14" t="s">
        <v>132</v>
      </c>
      <c r="C56" s="15">
        <v>91500</v>
      </c>
      <c r="D56" s="16">
        <v>120</v>
      </c>
      <c r="E56" s="17">
        <f t="shared" si="0"/>
        <v>10980000</v>
      </c>
      <c r="F56" s="18" t="s">
        <v>137</v>
      </c>
      <c r="G56" s="19"/>
      <c r="H56" s="19"/>
      <c r="I56" s="19"/>
    </row>
    <row r="57" spans="1:9" x14ac:dyDescent="0.25">
      <c r="A57" s="13" t="s">
        <v>33</v>
      </c>
      <c r="B57" s="14" t="s">
        <v>132</v>
      </c>
      <c r="C57" s="15">
        <v>5216</v>
      </c>
      <c r="D57" s="16">
        <v>650</v>
      </c>
      <c r="E57" s="17">
        <f t="shared" si="0"/>
        <v>3390400</v>
      </c>
      <c r="F57" s="18" t="s">
        <v>137</v>
      </c>
      <c r="G57" s="19"/>
      <c r="H57" s="19"/>
      <c r="I57" s="19"/>
    </row>
    <row r="58" spans="1:9" x14ac:dyDescent="0.25">
      <c r="A58" s="13" t="s">
        <v>161</v>
      </c>
      <c r="B58" s="14" t="s">
        <v>132</v>
      </c>
      <c r="C58" s="15">
        <v>68933</v>
      </c>
      <c r="D58" s="16">
        <v>10</v>
      </c>
      <c r="E58" s="17">
        <f t="shared" si="0"/>
        <v>689330</v>
      </c>
      <c r="F58" s="18" t="s">
        <v>137</v>
      </c>
      <c r="G58" s="19"/>
      <c r="H58" s="19"/>
      <c r="I58" s="19"/>
    </row>
    <row r="59" spans="1:9" x14ac:dyDescent="0.25">
      <c r="A59" s="13" t="s">
        <v>72</v>
      </c>
      <c r="B59" s="14" t="s">
        <v>132</v>
      </c>
      <c r="C59" s="15">
        <v>95.8</v>
      </c>
      <c r="D59" s="16">
        <v>4200</v>
      </c>
      <c r="E59" s="17">
        <f t="shared" si="0"/>
        <v>402360</v>
      </c>
      <c r="F59" s="18" t="s">
        <v>137</v>
      </c>
      <c r="G59" s="19"/>
      <c r="H59" s="19"/>
      <c r="I59" s="19"/>
    </row>
    <row r="60" spans="1:9" x14ac:dyDescent="0.25">
      <c r="A60" s="13" t="s">
        <v>39</v>
      </c>
      <c r="B60" s="14" t="s">
        <v>132</v>
      </c>
      <c r="C60" s="15">
        <v>110194</v>
      </c>
      <c r="D60" s="16">
        <v>20</v>
      </c>
      <c r="E60" s="17">
        <f t="shared" si="0"/>
        <v>2203880</v>
      </c>
      <c r="F60" s="18" t="s">
        <v>137</v>
      </c>
      <c r="G60" s="19"/>
      <c r="H60" s="19"/>
      <c r="I60" s="19"/>
    </row>
    <row r="61" spans="1:9" x14ac:dyDescent="0.25">
      <c r="A61" s="13" t="s">
        <v>38</v>
      </c>
      <c r="B61" s="14" t="s">
        <v>132</v>
      </c>
      <c r="C61" s="15">
        <v>114478</v>
      </c>
      <c r="D61" s="16">
        <v>20</v>
      </c>
      <c r="E61" s="17">
        <f t="shared" si="0"/>
        <v>2289560</v>
      </c>
      <c r="F61" s="18" t="s">
        <v>137</v>
      </c>
      <c r="G61" s="19"/>
      <c r="H61" s="19"/>
      <c r="I61" s="19"/>
    </row>
    <row r="62" spans="1:9" x14ac:dyDescent="0.25">
      <c r="A62" s="13" t="s">
        <v>70</v>
      </c>
      <c r="B62" s="14" t="s">
        <v>132</v>
      </c>
      <c r="C62" s="15">
        <v>17228</v>
      </c>
      <c r="D62" s="16">
        <v>25</v>
      </c>
      <c r="E62" s="17">
        <f t="shared" si="0"/>
        <v>430700</v>
      </c>
      <c r="F62" s="18" t="s">
        <v>137</v>
      </c>
      <c r="G62" s="19"/>
      <c r="H62" s="19"/>
      <c r="I62" s="19"/>
    </row>
    <row r="63" spans="1:9" x14ac:dyDescent="0.25">
      <c r="A63" s="13" t="s">
        <v>124</v>
      </c>
      <c r="B63" s="14" t="s">
        <v>132</v>
      </c>
      <c r="C63" s="15">
        <v>208</v>
      </c>
      <c r="D63" s="16">
        <v>100</v>
      </c>
      <c r="E63" s="17">
        <f t="shared" si="0"/>
        <v>20800</v>
      </c>
      <c r="F63" s="18" t="s">
        <v>137</v>
      </c>
      <c r="G63" s="19"/>
      <c r="H63" s="19"/>
      <c r="I63" s="19"/>
    </row>
    <row r="64" spans="1:9" x14ac:dyDescent="0.25">
      <c r="A64" s="13" t="s">
        <v>121</v>
      </c>
      <c r="B64" s="14" t="s">
        <v>132</v>
      </c>
      <c r="C64" s="15">
        <v>225</v>
      </c>
      <c r="D64" s="16">
        <v>200</v>
      </c>
      <c r="E64" s="17">
        <f t="shared" si="0"/>
        <v>45000</v>
      </c>
      <c r="F64" s="18" t="s">
        <v>137</v>
      </c>
      <c r="G64" s="19"/>
      <c r="H64" s="19"/>
      <c r="I64" s="19"/>
    </row>
    <row r="65" spans="1:9" x14ac:dyDescent="0.25">
      <c r="A65" s="13" t="s">
        <v>105</v>
      </c>
      <c r="B65" s="14" t="s">
        <v>132</v>
      </c>
      <c r="C65" s="15">
        <v>187</v>
      </c>
      <c r="D65" s="16">
        <v>600</v>
      </c>
      <c r="E65" s="17">
        <f t="shared" si="0"/>
        <v>112200</v>
      </c>
      <c r="F65" s="18" t="s">
        <v>137</v>
      </c>
      <c r="G65" s="19"/>
      <c r="H65" s="19"/>
      <c r="I65" s="19"/>
    </row>
    <row r="66" spans="1:9" x14ac:dyDescent="0.25">
      <c r="A66" s="13" t="s">
        <v>80</v>
      </c>
      <c r="B66" s="14" t="s">
        <v>132</v>
      </c>
      <c r="C66" s="15">
        <v>192</v>
      </c>
      <c r="D66" s="16">
        <v>1300</v>
      </c>
      <c r="E66" s="17">
        <f t="shared" si="0"/>
        <v>249600</v>
      </c>
      <c r="F66" s="18" t="s">
        <v>137</v>
      </c>
      <c r="G66" s="19"/>
      <c r="H66" s="19"/>
      <c r="I66" s="19"/>
    </row>
    <row r="67" spans="1:9" x14ac:dyDescent="0.25">
      <c r="A67" s="13" t="s">
        <v>12</v>
      </c>
      <c r="B67" s="14" t="s">
        <v>132</v>
      </c>
      <c r="C67" s="15">
        <v>5617</v>
      </c>
      <c r="D67" s="16">
        <v>1900</v>
      </c>
      <c r="E67" s="17">
        <f t="shared" ref="E67:E130" si="1">D67*C67</f>
        <v>10672300</v>
      </c>
      <c r="F67" s="18" t="s">
        <v>137</v>
      </c>
      <c r="G67" s="19"/>
      <c r="H67" s="19"/>
      <c r="I67" s="19"/>
    </row>
    <row r="68" spans="1:9" x14ac:dyDescent="0.25">
      <c r="A68" s="13" t="s">
        <v>42</v>
      </c>
      <c r="B68" s="14" t="s">
        <v>132</v>
      </c>
      <c r="C68" s="15">
        <v>18903</v>
      </c>
      <c r="D68" s="16">
        <v>100</v>
      </c>
      <c r="E68" s="17">
        <f t="shared" si="1"/>
        <v>1890300</v>
      </c>
      <c r="F68" s="18" t="s">
        <v>137</v>
      </c>
      <c r="G68" s="19"/>
      <c r="H68" s="19"/>
      <c r="I68" s="19"/>
    </row>
    <row r="69" spans="1:9" x14ac:dyDescent="0.25">
      <c r="A69" s="13" t="s">
        <v>30</v>
      </c>
      <c r="B69" s="14" t="s">
        <v>132</v>
      </c>
      <c r="C69" s="15">
        <v>4057</v>
      </c>
      <c r="D69" s="16">
        <v>1000</v>
      </c>
      <c r="E69" s="17">
        <f t="shared" si="1"/>
        <v>4057000</v>
      </c>
      <c r="F69" s="18" t="s">
        <v>137</v>
      </c>
      <c r="G69" s="19"/>
      <c r="H69" s="19"/>
      <c r="I69" s="19"/>
    </row>
    <row r="70" spans="1:9" x14ac:dyDescent="0.25">
      <c r="A70" s="13" t="s">
        <v>50</v>
      </c>
      <c r="B70" s="14" t="s">
        <v>132</v>
      </c>
      <c r="C70" s="15">
        <v>4057</v>
      </c>
      <c r="D70" s="16">
        <v>320</v>
      </c>
      <c r="E70" s="17">
        <f t="shared" si="1"/>
        <v>1298240</v>
      </c>
      <c r="F70" s="18" t="s">
        <v>137</v>
      </c>
      <c r="G70" s="19"/>
      <c r="H70" s="19"/>
      <c r="I70" s="19"/>
    </row>
    <row r="71" spans="1:9" x14ac:dyDescent="0.25">
      <c r="A71" s="13" t="s">
        <v>29</v>
      </c>
      <c r="B71" s="14" t="s">
        <v>132</v>
      </c>
      <c r="C71" s="15">
        <v>82000</v>
      </c>
      <c r="D71" s="16">
        <v>50</v>
      </c>
      <c r="E71" s="17">
        <f t="shared" si="1"/>
        <v>4100000</v>
      </c>
      <c r="F71" s="18" t="s">
        <v>137</v>
      </c>
      <c r="G71" s="19"/>
      <c r="H71" s="19"/>
      <c r="I71" s="19"/>
    </row>
    <row r="72" spans="1:9" x14ac:dyDescent="0.25">
      <c r="A72" s="13" t="s">
        <v>65</v>
      </c>
      <c r="B72" s="14" t="s">
        <v>132</v>
      </c>
      <c r="C72" s="15">
        <v>19707</v>
      </c>
      <c r="D72" s="16">
        <v>35</v>
      </c>
      <c r="E72" s="17">
        <f t="shared" si="1"/>
        <v>689745</v>
      </c>
      <c r="F72" s="18" t="s">
        <v>137</v>
      </c>
      <c r="G72" s="19"/>
      <c r="H72" s="19"/>
      <c r="I72" s="19"/>
    </row>
    <row r="73" spans="1:9" x14ac:dyDescent="0.25">
      <c r="A73" s="13" t="s">
        <v>69</v>
      </c>
      <c r="B73" s="14" t="s">
        <v>132</v>
      </c>
      <c r="C73" s="15">
        <v>22000</v>
      </c>
      <c r="D73" s="16">
        <v>20</v>
      </c>
      <c r="E73" s="17">
        <f t="shared" si="1"/>
        <v>440000</v>
      </c>
      <c r="F73" s="18" t="s">
        <v>137</v>
      </c>
      <c r="G73" s="19"/>
      <c r="H73" s="19"/>
      <c r="I73" s="19"/>
    </row>
    <row r="74" spans="1:9" x14ac:dyDescent="0.25">
      <c r="A74" s="13" t="s">
        <v>74</v>
      </c>
      <c r="B74" s="14" t="s">
        <v>132</v>
      </c>
      <c r="C74" s="15">
        <v>136.13</v>
      </c>
      <c r="D74" s="16">
        <v>2500</v>
      </c>
      <c r="E74" s="17">
        <f t="shared" si="1"/>
        <v>340325</v>
      </c>
      <c r="F74" s="18" t="s">
        <v>137</v>
      </c>
      <c r="G74" s="19"/>
      <c r="H74" s="19"/>
      <c r="I74" s="19"/>
    </row>
    <row r="75" spans="1:9" x14ac:dyDescent="0.25">
      <c r="A75" s="13" t="s">
        <v>20</v>
      </c>
      <c r="B75" s="14" t="s">
        <v>132</v>
      </c>
      <c r="C75" s="15">
        <v>151</v>
      </c>
      <c r="D75" s="16">
        <v>40000</v>
      </c>
      <c r="E75" s="17">
        <f t="shared" si="1"/>
        <v>6040000</v>
      </c>
      <c r="F75" s="18" t="s">
        <v>137</v>
      </c>
      <c r="G75" s="19"/>
      <c r="H75" s="19"/>
      <c r="I75" s="19"/>
    </row>
    <row r="76" spans="1:9" x14ac:dyDescent="0.25">
      <c r="A76" s="13" t="s">
        <v>58</v>
      </c>
      <c r="B76" s="14" t="s">
        <v>132</v>
      </c>
      <c r="C76" s="15">
        <v>299</v>
      </c>
      <c r="D76" s="16">
        <v>3050</v>
      </c>
      <c r="E76" s="17">
        <f t="shared" si="1"/>
        <v>911950</v>
      </c>
      <c r="F76" s="18" t="s">
        <v>137</v>
      </c>
      <c r="G76" s="19"/>
      <c r="H76" s="19"/>
      <c r="I76" s="19"/>
    </row>
    <row r="77" spans="1:9" x14ac:dyDescent="0.25">
      <c r="A77" s="13" t="s">
        <v>82</v>
      </c>
      <c r="B77" s="14" t="s">
        <v>132</v>
      </c>
      <c r="C77" s="15">
        <v>127</v>
      </c>
      <c r="D77" s="16">
        <v>1800</v>
      </c>
      <c r="E77" s="17">
        <f t="shared" si="1"/>
        <v>228600</v>
      </c>
      <c r="F77" s="18" t="s">
        <v>137</v>
      </c>
      <c r="G77" s="19"/>
      <c r="H77" s="19"/>
      <c r="I77" s="19"/>
    </row>
    <row r="78" spans="1:9" x14ac:dyDescent="0.25">
      <c r="A78" s="13" t="s">
        <v>52</v>
      </c>
      <c r="B78" s="14" t="s">
        <v>132</v>
      </c>
      <c r="C78" s="15">
        <v>134</v>
      </c>
      <c r="D78" s="16">
        <v>9400</v>
      </c>
      <c r="E78" s="17">
        <f t="shared" si="1"/>
        <v>1259600</v>
      </c>
      <c r="F78" s="18" t="s">
        <v>137</v>
      </c>
      <c r="G78" s="19"/>
      <c r="H78" s="19"/>
      <c r="I78" s="19"/>
    </row>
    <row r="79" spans="1:9" x14ac:dyDescent="0.25">
      <c r="A79" s="13" t="s">
        <v>63</v>
      </c>
      <c r="B79" s="14" t="s">
        <v>132</v>
      </c>
      <c r="C79" s="15">
        <v>600</v>
      </c>
      <c r="D79" s="16">
        <v>1200</v>
      </c>
      <c r="E79" s="17">
        <f t="shared" si="1"/>
        <v>720000</v>
      </c>
      <c r="F79" s="18" t="s">
        <v>137</v>
      </c>
      <c r="G79" s="19"/>
      <c r="H79" s="19"/>
      <c r="I79" s="19"/>
    </row>
    <row r="80" spans="1:9" x14ac:dyDescent="0.25">
      <c r="A80" s="13" t="s">
        <v>81</v>
      </c>
      <c r="B80" s="14" t="s">
        <v>132</v>
      </c>
      <c r="C80" s="15">
        <v>166</v>
      </c>
      <c r="D80" s="16">
        <v>1500</v>
      </c>
      <c r="E80" s="17">
        <f t="shared" si="1"/>
        <v>249000</v>
      </c>
      <c r="F80" s="18" t="s">
        <v>137</v>
      </c>
      <c r="G80" s="19"/>
      <c r="H80" s="19"/>
      <c r="I80" s="19"/>
    </row>
    <row r="81" spans="1:9" x14ac:dyDescent="0.25">
      <c r="A81" s="13" t="s">
        <v>6</v>
      </c>
      <c r="B81" s="14" t="s">
        <v>132</v>
      </c>
      <c r="C81" s="15">
        <v>49123</v>
      </c>
      <c r="D81" s="16">
        <v>200</v>
      </c>
      <c r="E81" s="17">
        <f t="shared" si="1"/>
        <v>9824600</v>
      </c>
      <c r="F81" s="18" t="s">
        <v>137</v>
      </c>
      <c r="G81" s="19"/>
      <c r="H81" s="19"/>
      <c r="I81" s="19"/>
    </row>
    <row r="82" spans="1:9" x14ac:dyDescent="0.25">
      <c r="A82" s="13" t="s">
        <v>66</v>
      </c>
      <c r="B82" s="14" t="s">
        <v>132</v>
      </c>
      <c r="C82" s="15">
        <v>2039</v>
      </c>
      <c r="D82" s="16">
        <v>300</v>
      </c>
      <c r="E82" s="17">
        <f t="shared" si="1"/>
        <v>611700</v>
      </c>
      <c r="F82" s="18" t="s">
        <v>137</v>
      </c>
      <c r="G82" s="19"/>
      <c r="H82" s="19"/>
      <c r="I82" s="19"/>
    </row>
    <row r="83" spans="1:9" x14ac:dyDescent="0.25">
      <c r="A83" s="13" t="s">
        <v>13</v>
      </c>
      <c r="B83" s="14" t="s">
        <v>132</v>
      </c>
      <c r="C83" s="15">
        <v>522086</v>
      </c>
      <c r="D83" s="16">
        <v>20</v>
      </c>
      <c r="E83" s="17">
        <f t="shared" si="1"/>
        <v>10441720</v>
      </c>
      <c r="F83" s="18" t="s">
        <v>137</v>
      </c>
      <c r="G83" s="19"/>
      <c r="H83" s="19"/>
      <c r="I83" s="19"/>
    </row>
    <row r="84" spans="1:9" x14ac:dyDescent="0.25">
      <c r="A84" s="13" t="s">
        <v>36</v>
      </c>
      <c r="B84" s="14" t="s">
        <v>132</v>
      </c>
      <c r="C84" s="15">
        <v>199920</v>
      </c>
      <c r="D84" s="16">
        <v>13</v>
      </c>
      <c r="E84" s="17">
        <f t="shared" si="1"/>
        <v>2598960</v>
      </c>
      <c r="F84" s="18" t="s">
        <v>137</v>
      </c>
      <c r="G84" s="19"/>
      <c r="H84" s="19"/>
      <c r="I84" s="19"/>
    </row>
    <row r="85" spans="1:9" x14ac:dyDescent="0.25">
      <c r="A85" s="13" t="s">
        <v>5</v>
      </c>
      <c r="B85" s="14" t="s">
        <v>132</v>
      </c>
      <c r="C85" s="15">
        <v>286076</v>
      </c>
      <c r="D85" s="16">
        <v>65</v>
      </c>
      <c r="E85" s="17">
        <f t="shared" si="1"/>
        <v>18594940</v>
      </c>
      <c r="F85" s="18" t="s">
        <v>137</v>
      </c>
      <c r="G85" s="19"/>
      <c r="H85" s="19"/>
      <c r="I85" s="19"/>
    </row>
    <row r="86" spans="1:9" x14ac:dyDescent="0.25">
      <c r="A86" s="13" t="s">
        <v>76</v>
      </c>
      <c r="B86" s="14" t="s">
        <v>132</v>
      </c>
      <c r="C86" s="15">
        <v>630</v>
      </c>
      <c r="D86" s="16">
        <v>500</v>
      </c>
      <c r="E86" s="17">
        <f t="shared" si="1"/>
        <v>315000</v>
      </c>
      <c r="F86" s="18" t="s">
        <v>137</v>
      </c>
      <c r="G86" s="19"/>
      <c r="H86" s="19"/>
      <c r="I86" s="19"/>
    </row>
    <row r="87" spans="1:9" x14ac:dyDescent="0.25">
      <c r="A87" s="13" t="s">
        <v>162</v>
      </c>
      <c r="B87" s="14" t="s">
        <v>132</v>
      </c>
      <c r="C87" s="15">
        <v>115533</v>
      </c>
      <c r="D87" s="16">
        <v>20</v>
      </c>
      <c r="E87" s="17">
        <f t="shared" si="1"/>
        <v>2310660</v>
      </c>
      <c r="F87" s="18" t="s">
        <v>137</v>
      </c>
      <c r="G87" s="19"/>
      <c r="H87" s="19"/>
      <c r="I87" s="19"/>
    </row>
    <row r="88" spans="1:9" x14ac:dyDescent="0.25">
      <c r="A88" s="13" t="s">
        <v>32</v>
      </c>
      <c r="B88" s="14" t="s">
        <v>132</v>
      </c>
      <c r="C88" s="15">
        <v>58786</v>
      </c>
      <c r="D88" s="16">
        <v>60</v>
      </c>
      <c r="E88" s="17">
        <f t="shared" si="1"/>
        <v>3527160</v>
      </c>
      <c r="F88" s="18" t="s">
        <v>137</v>
      </c>
      <c r="G88" s="19"/>
      <c r="H88" s="19"/>
      <c r="I88" s="19"/>
    </row>
    <row r="89" spans="1:9" x14ac:dyDescent="0.25">
      <c r="A89" s="13" t="s">
        <v>16</v>
      </c>
      <c r="B89" s="14" t="s">
        <v>132</v>
      </c>
      <c r="C89" s="15">
        <v>289559</v>
      </c>
      <c r="D89" s="16">
        <v>30</v>
      </c>
      <c r="E89" s="17">
        <f t="shared" si="1"/>
        <v>8686770</v>
      </c>
      <c r="F89" s="18" t="s">
        <v>137</v>
      </c>
      <c r="G89" s="19"/>
      <c r="H89" s="19"/>
      <c r="I89" s="19"/>
    </row>
    <row r="90" spans="1:9" x14ac:dyDescent="0.25">
      <c r="A90" s="13" t="s">
        <v>108</v>
      </c>
      <c r="B90" s="14" t="s">
        <v>132</v>
      </c>
      <c r="C90" s="15">
        <v>5180</v>
      </c>
      <c r="D90" s="16">
        <v>20</v>
      </c>
      <c r="E90" s="17">
        <f t="shared" si="1"/>
        <v>103600</v>
      </c>
      <c r="F90" s="18" t="s">
        <v>137</v>
      </c>
      <c r="G90" s="19"/>
      <c r="H90" s="19"/>
      <c r="I90" s="19"/>
    </row>
    <row r="91" spans="1:9" x14ac:dyDescent="0.25">
      <c r="A91" s="13" t="s">
        <v>79</v>
      </c>
      <c r="B91" s="14" t="s">
        <v>132</v>
      </c>
      <c r="C91" s="15">
        <v>90</v>
      </c>
      <c r="D91" s="16">
        <v>3000</v>
      </c>
      <c r="E91" s="17">
        <f t="shared" si="1"/>
        <v>270000</v>
      </c>
      <c r="F91" s="18" t="s">
        <v>137</v>
      </c>
      <c r="G91" s="19"/>
      <c r="H91" s="19"/>
      <c r="I91" s="19"/>
    </row>
    <row r="92" spans="1:9" x14ac:dyDescent="0.25">
      <c r="A92" s="13" t="s">
        <v>110</v>
      </c>
      <c r="B92" s="14" t="s">
        <v>132</v>
      </c>
      <c r="C92" s="15">
        <v>9082</v>
      </c>
      <c r="D92" s="16">
        <v>10</v>
      </c>
      <c r="E92" s="17">
        <f t="shared" si="1"/>
        <v>90820</v>
      </c>
      <c r="F92" s="18" t="s">
        <v>137</v>
      </c>
      <c r="G92" s="19"/>
      <c r="H92" s="19"/>
      <c r="I92" s="19"/>
    </row>
    <row r="93" spans="1:9" x14ac:dyDescent="0.25">
      <c r="A93" s="13" t="s">
        <v>120</v>
      </c>
      <c r="B93" s="14" t="s">
        <v>132</v>
      </c>
      <c r="C93" s="15">
        <v>9658</v>
      </c>
      <c r="D93" s="16">
        <v>5</v>
      </c>
      <c r="E93" s="17">
        <f t="shared" si="1"/>
        <v>48290</v>
      </c>
      <c r="F93" s="18" t="s">
        <v>137</v>
      </c>
      <c r="G93" s="19"/>
      <c r="H93" s="19"/>
      <c r="I93" s="19"/>
    </row>
    <row r="94" spans="1:9" x14ac:dyDescent="0.25">
      <c r="A94" s="13" t="s">
        <v>34</v>
      </c>
      <c r="B94" s="14" t="s">
        <v>132</v>
      </c>
      <c r="C94" s="15">
        <v>1660</v>
      </c>
      <c r="D94" s="16">
        <v>2000</v>
      </c>
      <c r="E94" s="17">
        <f t="shared" si="1"/>
        <v>3320000</v>
      </c>
      <c r="F94" s="18" t="s">
        <v>137</v>
      </c>
      <c r="G94" s="19"/>
      <c r="H94" s="19"/>
      <c r="I94" s="19"/>
    </row>
    <row r="95" spans="1:9" x14ac:dyDescent="0.25">
      <c r="A95" s="13" t="s">
        <v>88</v>
      </c>
      <c r="B95" s="14" t="s">
        <v>132</v>
      </c>
      <c r="C95" s="15">
        <v>1960</v>
      </c>
      <c r="D95" s="16">
        <v>100</v>
      </c>
      <c r="E95" s="17">
        <f t="shared" si="1"/>
        <v>196000</v>
      </c>
      <c r="F95" s="18" t="s">
        <v>137</v>
      </c>
      <c r="G95" s="19"/>
      <c r="H95" s="19"/>
      <c r="I95" s="19"/>
    </row>
    <row r="96" spans="1:9" x14ac:dyDescent="0.25">
      <c r="A96" s="13" t="s">
        <v>54</v>
      </c>
      <c r="B96" s="14" t="s">
        <v>132</v>
      </c>
      <c r="C96" s="15">
        <v>3098</v>
      </c>
      <c r="D96" s="16">
        <v>350</v>
      </c>
      <c r="E96" s="17">
        <f t="shared" si="1"/>
        <v>1084300</v>
      </c>
      <c r="F96" s="18" t="s">
        <v>137</v>
      </c>
      <c r="G96" s="19"/>
      <c r="H96" s="19"/>
      <c r="I96" s="19"/>
    </row>
    <row r="97" spans="1:9" x14ac:dyDescent="0.25">
      <c r="A97" s="13" t="s">
        <v>163</v>
      </c>
      <c r="B97" s="14" t="s">
        <v>132</v>
      </c>
      <c r="C97" s="15">
        <v>1902</v>
      </c>
      <c r="D97" s="16">
        <v>4494</v>
      </c>
      <c r="E97" s="17">
        <f t="shared" si="1"/>
        <v>8547588</v>
      </c>
      <c r="F97" s="18" t="s">
        <v>137</v>
      </c>
      <c r="G97" s="19"/>
      <c r="H97" s="19"/>
      <c r="I97" s="19"/>
    </row>
    <row r="98" spans="1:9" x14ac:dyDescent="0.25">
      <c r="A98" s="13" t="s">
        <v>116</v>
      </c>
      <c r="B98" s="14" t="s">
        <v>132</v>
      </c>
      <c r="C98" s="15">
        <v>534</v>
      </c>
      <c r="D98" s="16">
        <v>120</v>
      </c>
      <c r="E98" s="17">
        <f t="shared" si="1"/>
        <v>64080</v>
      </c>
      <c r="F98" s="18" t="s">
        <v>137</v>
      </c>
      <c r="G98" s="19"/>
      <c r="H98" s="19"/>
      <c r="I98" s="19"/>
    </row>
    <row r="99" spans="1:9" x14ac:dyDescent="0.25">
      <c r="A99" s="13" t="s">
        <v>73</v>
      </c>
      <c r="B99" s="14" t="s">
        <v>132</v>
      </c>
      <c r="C99" s="15">
        <v>580</v>
      </c>
      <c r="D99" s="16">
        <v>600</v>
      </c>
      <c r="E99" s="17">
        <f t="shared" si="1"/>
        <v>348000</v>
      </c>
      <c r="F99" s="18" t="s">
        <v>137</v>
      </c>
      <c r="G99" s="19"/>
      <c r="H99" s="19"/>
      <c r="I99" s="19"/>
    </row>
    <row r="100" spans="1:9" x14ac:dyDescent="0.25">
      <c r="A100" s="13" t="s">
        <v>60</v>
      </c>
      <c r="B100" s="14" t="s">
        <v>132</v>
      </c>
      <c r="C100" s="15">
        <v>1200</v>
      </c>
      <c r="D100" s="16">
        <v>700</v>
      </c>
      <c r="E100" s="17">
        <f t="shared" si="1"/>
        <v>840000</v>
      </c>
      <c r="F100" s="18" t="s">
        <v>137</v>
      </c>
      <c r="G100" s="19"/>
      <c r="H100" s="19"/>
      <c r="I100" s="19"/>
    </row>
    <row r="101" spans="1:9" x14ac:dyDescent="0.25">
      <c r="A101" s="13" t="s">
        <v>164</v>
      </c>
      <c r="B101" s="14" t="s">
        <v>132</v>
      </c>
      <c r="C101" s="15">
        <v>185396</v>
      </c>
      <c r="D101" s="16">
        <v>4</v>
      </c>
      <c r="E101" s="17">
        <f t="shared" si="1"/>
        <v>741584</v>
      </c>
      <c r="F101" s="18" t="s">
        <v>137</v>
      </c>
      <c r="G101" s="19"/>
      <c r="H101" s="19"/>
      <c r="I101" s="19"/>
    </row>
    <row r="102" spans="1:9" x14ac:dyDescent="0.25">
      <c r="A102" s="13" t="s">
        <v>100</v>
      </c>
      <c r="B102" s="14" t="s">
        <v>132</v>
      </c>
      <c r="C102" s="15">
        <v>47905</v>
      </c>
      <c r="D102" s="16">
        <v>3</v>
      </c>
      <c r="E102" s="17">
        <f t="shared" si="1"/>
        <v>143715</v>
      </c>
      <c r="F102" s="18" t="s">
        <v>137</v>
      </c>
      <c r="G102" s="19"/>
      <c r="H102" s="19"/>
      <c r="I102" s="19"/>
    </row>
    <row r="103" spans="1:9" x14ac:dyDescent="0.25">
      <c r="A103" s="13" t="s">
        <v>165</v>
      </c>
      <c r="B103" s="14" t="s">
        <v>132</v>
      </c>
      <c r="C103" s="15">
        <v>13572</v>
      </c>
      <c r="D103" s="16">
        <v>22</v>
      </c>
      <c r="E103" s="17">
        <f t="shared" si="1"/>
        <v>298584</v>
      </c>
      <c r="F103" s="18" t="s">
        <v>137</v>
      </c>
      <c r="G103" s="19"/>
      <c r="H103" s="19"/>
      <c r="I103" s="19"/>
    </row>
    <row r="104" spans="1:9" ht="22.5" x14ac:dyDescent="0.25">
      <c r="A104" s="13" t="s">
        <v>166</v>
      </c>
      <c r="B104" s="14" t="s">
        <v>132</v>
      </c>
      <c r="C104" s="15">
        <v>30641</v>
      </c>
      <c r="D104" s="16">
        <v>50</v>
      </c>
      <c r="E104" s="17">
        <f t="shared" si="1"/>
        <v>1532050</v>
      </c>
      <c r="F104" s="18" t="s">
        <v>137</v>
      </c>
      <c r="G104" s="19"/>
      <c r="H104" s="19"/>
      <c r="I104" s="19"/>
    </row>
    <row r="105" spans="1:9" x14ac:dyDescent="0.25">
      <c r="A105" s="13" t="s">
        <v>94</v>
      </c>
      <c r="B105" s="14" t="s">
        <v>132</v>
      </c>
      <c r="C105" s="15">
        <v>41965</v>
      </c>
      <c r="D105" s="16">
        <v>4</v>
      </c>
      <c r="E105" s="17">
        <f t="shared" si="1"/>
        <v>167860</v>
      </c>
      <c r="F105" s="18" t="s">
        <v>137</v>
      </c>
      <c r="G105" s="19"/>
      <c r="H105" s="19"/>
      <c r="I105" s="19"/>
    </row>
    <row r="106" spans="1:9" x14ac:dyDescent="0.25">
      <c r="A106" s="13" t="s">
        <v>101</v>
      </c>
      <c r="B106" s="14" t="s">
        <v>132</v>
      </c>
      <c r="C106" s="15">
        <v>193</v>
      </c>
      <c r="D106" s="16">
        <v>720</v>
      </c>
      <c r="E106" s="17">
        <f t="shared" si="1"/>
        <v>138960</v>
      </c>
      <c r="F106" s="18" t="s">
        <v>137</v>
      </c>
      <c r="G106" s="19"/>
      <c r="H106" s="19"/>
      <c r="I106" s="19"/>
    </row>
    <row r="107" spans="1:9" ht="33" x14ac:dyDescent="0.25">
      <c r="A107" s="13" t="s">
        <v>167</v>
      </c>
      <c r="B107" s="14" t="s">
        <v>132</v>
      </c>
      <c r="C107" s="15">
        <v>4980</v>
      </c>
      <c r="D107" s="16">
        <v>252</v>
      </c>
      <c r="E107" s="17">
        <f t="shared" si="1"/>
        <v>1254960</v>
      </c>
      <c r="F107" s="18" t="s">
        <v>137</v>
      </c>
      <c r="G107" s="19"/>
      <c r="H107" s="19"/>
      <c r="I107" s="19"/>
    </row>
    <row r="108" spans="1:9" ht="33" x14ac:dyDescent="0.25">
      <c r="A108" s="13" t="s">
        <v>168</v>
      </c>
      <c r="B108" s="14" t="s">
        <v>132</v>
      </c>
      <c r="C108" s="15">
        <v>8790</v>
      </c>
      <c r="D108" s="16">
        <v>36</v>
      </c>
      <c r="E108" s="17">
        <f t="shared" si="1"/>
        <v>316440</v>
      </c>
      <c r="F108" s="18" t="s">
        <v>137</v>
      </c>
      <c r="G108" s="19"/>
      <c r="H108" s="19"/>
      <c r="I108" s="19"/>
    </row>
    <row r="109" spans="1:9" ht="33" x14ac:dyDescent="0.25">
      <c r="A109" s="13" t="s">
        <v>169</v>
      </c>
      <c r="B109" s="14" t="s">
        <v>132</v>
      </c>
      <c r="C109" s="15">
        <v>6137</v>
      </c>
      <c r="D109" s="16">
        <v>216</v>
      </c>
      <c r="E109" s="17">
        <f t="shared" si="1"/>
        <v>1325592</v>
      </c>
      <c r="F109" s="18" t="s">
        <v>137</v>
      </c>
      <c r="G109" s="19"/>
      <c r="H109" s="19"/>
      <c r="I109" s="19"/>
    </row>
    <row r="110" spans="1:9" ht="33" x14ac:dyDescent="0.25">
      <c r="A110" s="13" t="s">
        <v>170</v>
      </c>
      <c r="B110" s="14" t="s">
        <v>132</v>
      </c>
      <c r="C110" s="15">
        <v>8387</v>
      </c>
      <c r="D110" s="16">
        <v>144</v>
      </c>
      <c r="E110" s="17">
        <f t="shared" si="1"/>
        <v>1207728</v>
      </c>
      <c r="F110" s="18" t="s">
        <v>137</v>
      </c>
      <c r="G110" s="19"/>
      <c r="H110" s="19"/>
      <c r="I110" s="19"/>
    </row>
    <row r="111" spans="1:9" ht="33" x14ac:dyDescent="0.25">
      <c r="A111" s="13" t="s">
        <v>171</v>
      </c>
      <c r="B111" s="14" t="s">
        <v>132</v>
      </c>
      <c r="C111" s="15">
        <v>5643</v>
      </c>
      <c r="D111" s="16">
        <v>36</v>
      </c>
      <c r="E111" s="17">
        <f t="shared" si="1"/>
        <v>203148</v>
      </c>
      <c r="F111" s="18" t="s">
        <v>137</v>
      </c>
      <c r="G111" s="19"/>
      <c r="H111" s="19"/>
      <c r="I111" s="19"/>
    </row>
    <row r="112" spans="1:9" ht="33" x14ac:dyDescent="0.25">
      <c r="A112" s="13" t="s">
        <v>172</v>
      </c>
      <c r="B112" s="14" t="s">
        <v>132</v>
      </c>
      <c r="C112" s="15">
        <v>8075</v>
      </c>
      <c r="D112" s="16">
        <v>144</v>
      </c>
      <c r="E112" s="17">
        <f t="shared" si="1"/>
        <v>1162800</v>
      </c>
      <c r="F112" s="18" t="s">
        <v>137</v>
      </c>
      <c r="G112" s="19"/>
      <c r="H112" s="19"/>
      <c r="I112" s="19"/>
    </row>
    <row r="113" spans="1:9" x14ac:dyDescent="0.25">
      <c r="A113" s="13" t="s">
        <v>53</v>
      </c>
      <c r="B113" s="14" t="s">
        <v>132</v>
      </c>
      <c r="C113" s="15">
        <v>171.36</v>
      </c>
      <c r="D113" s="16">
        <v>6800</v>
      </c>
      <c r="E113" s="17">
        <f t="shared" si="1"/>
        <v>1165248</v>
      </c>
      <c r="F113" s="18" t="s">
        <v>137</v>
      </c>
      <c r="G113" s="19"/>
      <c r="H113" s="19"/>
      <c r="I113" s="19"/>
    </row>
    <row r="114" spans="1:9" x14ac:dyDescent="0.25">
      <c r="A114" s="13" t="s">
        <v>173</v>
      </c>
      <c r="B114" s="14" t="s">
        <v>132</v>
      </c>
      <c r="C114" s="15">
        <v>5305</v>
      </c>
      <c r="D114" s="16">
        <v>720</v>
      </c>
      <c r="E114" s="17">
        <f t="shared" si="1"/>
        <v>3819600</v>
      </c>
      <c r="F114" s="18" t="s">
        <v>137</v>
      </c>
      <c r="G114" s="19"/>
      <c r="H114" s="19"/>
      <c r="I114" s="19"/>
    </row>
    <row r="115" spans="1:9" x14ac:dyDescent="0.25">
      <c r="A115" s="13" t="s">
        <v>174</v>
      </c>
      <c r="B115" s="14" t="s">
        <v>132</v>
      </c>
      <c r="C115" s="15">
        <v>4623</v>
      </c>
      <c r="D115" s="16">
        <v>684</v>
      </c>
      <c r="E115" s="17">
        <f t="shared" si="1"/>
        <v>3162132</v>
      </c>
      <c r="F115" s="18" t="s">
        <v>137</v>
      </c>
      <c r="G115" s="19"/>
      <c r="H115" s="19"/>
      <c r="I115" s="19"/>
    </row>
    <row r="116" spans="1:9" x14ac:dyDescent="0.25">
      <c r="A116" s="13" t="s">
        <v>175</v>
      </c>
      <c r="B116" s="14" t="s">
        <v>132</v>
      </c>
      <c r="C116" s="15">
        <v>4884</v>
      </c>
      <c r="D116" s="16">
        <v>48</v>
      </c>
      <c r="E116" s="17">
        <f t="shared" si="1"/>
        <v>234432</v>
      </c>
      <c r="F116" s="18" t="s">
        <v>137</v>
      </c>
      <c r="G116" s="19"/>
      <c r="H116" s="19"/>
      <c r="I116" s="19"/>
    </row>
    <row r="117" spans="1:9" x14ac:dyDescent="0.25">
      <c r="A117" s="13" t="s">
        <v>25</v>
      </c>
      <c r="B117" s="14" t="s">
        <v>132</v>
      </c>
      <c r="C117" s="15">
        <v>237524</v>
      </c>
      <c r="D117" s="16">
        <v>20</v>
      </c>
      <c r="E117" s="17">
        <f t="shared" si="1"/>
        <v>4750480</v>
      </c>
      <c r="F117" s="18" t="s">
        <v>137</v>
      </c>
      <c r="G117" s="19"/>
      <c r="H117" s="19"/>
      <c r="I117" s="19"/>
    </row>
    <row r="118" spans="1:9" x14ac:dyDescent="0.25">
      <c r="A118" s="13" t="s">
        <v>21</v>
      </c>
      <c r="B118" s="14" t="s">
        <v>132</v>
      </c>
      <c r="C118" s="15">
        <v>24408</v>
      </c>
      <c r="D118" s="16">
        <v>300</v>
      </c>
      <c r="E118" s="17">
        <f t="shared" si="1"/>
        <v>7322400</v>
      </c>
      <c r="F118" s="18" t="s">
        <v>135</v>
      </c>
      <c r="G118" s="19"/>
      <c r="H118" s="19"/>
      <c r="I118" s="19"/>
    </row>
    <row r="119" spans="1:9" x14ac:dyDescent="0.25">
      <c r="A119" s="13" t="s">
        <v>14</v>
      </c>
      <c r="B119" s="14" t="s">
        <v>132</v>
      </c>
      <c r="C119" s="15">
        <v>401867</v>
      </c>
      <c r="D119" s="16">
        <v>24</v>
      </c>
      <c r="E119" s="17">
        <f t="shared" si="1"/>
        <v>9644808</v>
      </c>
      <c r="F119" s="18" t="s">
        <v>137</v>
      </c>
      <c r="G119" s="19"/>
      <c r="H119" s="19"/>
      <c r="I119" s="19"/>
    </row>
    <row r="120" spans="1:9" x14ac:dyDescent="0.25">
      <c r="A120" s="13" t="s">
        <v>3</v>
      </c>
      <c r="B120" s="14" t="s">
        <v>132</v>
      </c>
      <c r="C120" s="15">
        <v>319129</v>
      </c>
      <c r="D120" s="16">
        <v>60</v>
      </c>
      <c r="E120" s="17">
        <f t="shared" si="1"/>
        <v>19147740</v>
      </c>
      <c r="F120" s="18" t="s">
        <v>137</v>
      </c>
      <c r="G120" s="19"/>
      <c r="H120" s="19"/>
      <c r="I120" s="19"/>
    </row>
    <row r="121" spans="1:9" x14ac:dyDescent="0.25">
      <c r="A121" s="13" t="s">
        <v>47</v>
      </c>
      <c r="B121" s="14" t="s">
        <v>132</v>
      </c>
      <c r="C121" s="15">
        <v>269341</v>
      </c>
      <c r="D121" s="16">
        <v>6</v>
      </c>
      <c r="E121" s="17">
        <f t="shared" si="1"/>
        <v>1616046</v>
      </c>
      <c r="F121" s="18" t="s">
        <v>137</v>
      </c>
      <c r="G121" s="19"/>
      <c r="H121" s="19"/>
      <c r="I121" s="19"/>
    </row>
    <row r="122" spans="1:9" x14ac:dyDescent="0.25">
      <c r="A122" s="13" t="s">
        <v>61</v>
      </c>
      <c r="B122" s="14" t="s">
        <v>132</v>
      </c>
      <c r="C122" s="15">
        <v>106611</v>
      </c>
      <c r="D122" s="16">
        <v>7</v>
      </c>
      <c r="E122" s="17">
        <f t="shared" si="1"/>
        <v>746277</v>
      </c>
      <c r="F122" s="18" t="s">
        <v>137</v>
      </c>
      <c r="G122" s="19"/>
      <c r="H122" s="19"/>
      <c r="I122" s="19"/>
    </row>
    <row r="123" spans="1:9" ht="22.5" x14ac:dyDescent="0.25">
      <c r="A123" s="13" t="s">
        <v>2</v>
      </c>
      <c r="B123" s="14" t="s">
        <v>132</v>
      </c>
      <c r="C123" s="15">
        <v>101534</v>
      </c>
      <c r="D123" s="16">
        <v>200</v>
      </c>
      <c r="E123" s="17">
        <f t="shared" si="1"/>
        <v>20306800</v>
      </c>
      <c r="F123" s="18" t="s">
        <v>137</v>
      </c>
      <c r="G123" s="19"/>
      <c r="H123" s="19"/>
      <c r="I123" s="19"/>
    </row>
    <row r="124" spans="1:9" ht="22.5" x14ac:dyDescent="0.25">
      <c r="A124" s="13" t="s">
        <v>4</v>
      </c>
      <c r="B124" s="14" t="s">
        <v>132</v>
      </c>
      <c r="C124" s="15">
        <v>189000</v>
      </c>
      <c r="D124" s="16">
        <v>90</v>
      </c>
      <c r="E124" s="17">
        <f t="shared" si="1"/>
        <v>17010000</v>
      </c>
      <c r="F124" s="18" t="s">
        <v>137</v>
      </c>
      <c r="G124" s="19"/>
      <c r="H124" s="19"/>
      <c r="I124" s="19"/>
    </row>
    <row r="125" spans="1:9" x14ac:dyDescent="0.25">
      <c r="A125" s="13" t="s">
        <v>1</v>
      </c>
      <c r="B125" s="14" t="s">
        <v>132</v>
      </c>
      <c r="C125" s="15">
        <v>170694</v>
      </c>
      <c r="D125" s="16">
        <v>120</v>
      </c>
      <c r="E125" s="17">
        <f t="shared" si="1"/>
        <v>20483280</v>
      </c>
      <c r="F125" s="18" t="s">
        <v>137</v>
      </c>
      <c r="G125" s="19"/>
      <c r="H125" s="19"/>
      <c r="I125" s="19"/>
    </row>
    <row r="126" spans="1:9" ht="22.5" x14ac:dyDescent="0.25">
      <c r="A126" s="13" t="s">
        <v>46</v>
      </c>
      <c r="B126" s="14" t="s">
        <v>132</v>
      </c>
      <c r="C126" s="15">
        <v>29081</v>
      </c>
      <c r="D126" s="16">
        <v>60</v>
      </c>
      <c r="E126" s="17">
        <f t="shared" si="1"/>
        <v>1744860</v>
      </c>
      <c r="F126" s="18" t="s">
        <v>137</v>
      </c>
      <c r="G126" s="19"/>
      <c r="H126" s="19"/>
      <c r="I126" s="19"/>
    </row>
    <row r="127" spans="1:9" x14ac:dyDescent="0.25">
      <c r="A127" s="13" t="s">
        <v>68</v>
      </c>
      <c r="B127" s="14" t="s">
        <v>132</v>
      </c>
      <c r="C127" s="15">
        <v>607</v>
      </c>
      <c r="D127" s="16">
        <v>750</v>
      </c>
      <c r="E127" s="17">
        <f t="shared" si="1"/>
        <v>455250</v>
      </c>
      <c r="F127" s="18" t="s">
        <v>137</v>
      </c>
      <c r="G127" s="19"/>
      <c r="H127" s="19"/>
      <c r="I127" s="19"/>
    </row>
    <row r="128" spans="1:9" x14ac:dyDescent="0.25">
      <c r="A128" s="13" t="s">
        <v>127</v>
      </c>
      <c r="B128" s="14" t="s">
        <v>132</v>
      </c>
      <c r="C128" s="15">
        <v>258</v>
      </c>
      <c r="D128" s="16">
        <v>50</v>
      </c>
      <c r="E128" s="17">
        <f t="shared" si="1"/>
        <v>12900</v>
      </c>
      <c r="F128" s="18" t="s">
        <v>137</v>
      </c>
      <c r="G128" s="19"/>
      <c r="H128" s="19"/>
      <c r="I128" s="19"/>
    </row>
    <row r="129" spans="1:9" x14ac:dyDescent="0.25">
      <c r="A129" s="13" t="s">
        <v>98</v>
      </c>
      <c r="B129" s="14" t="s">
        <v>132</v>
      </c>
      <c r="C129" s="15">
        <v>2929</v>
      </c>
      <c r="D129" s="16">
        <v>50</v>
      </c>
      <c r="E129" s="17">
        <f t="shared" si="1"/>
        <v>146450</v>
      </c>
      <c r="F129" s="18" t="s">
        <v>137</v>
      </c>
      <c r="G129" s="19"/>
      <c r="H129" s="19"/>
      <c r="I129" s="19"/>
    </row>
    <row r="130" spans="1:9" x14ac:dyDescent="0.25">
      <c r="A130" s="13" t="s">
        <v>77</v>
      </c>
      <c r="B130" s="14" t="s">
        <v>132</v>
      </c>
      <c r="C130" s="15">
        <v>938</v>
      </c>
      <c r="D130" s="16">
        <v>320</v>
      </c>
      <c r="E130" s="17">
        <f t="shared" si="1"/>
        <v>300160</v>
      </c>
      <c r="F130" s="18" t="s">
        <v>137</v>
      </c>
      <c r="G130" s="19"/>
      <c r="H130" s="19"/>
      <c r="I130" s="19"/>
    </row>
    <row r="131" spans="1:9" x14ac:dyDescent="0.25">
      <c r="A131" s="13" t="s">
        <v>59</v>
      </c>
      <c r="B131" s="14" t="s">
        <v>132</v>
      </c>
      <c r="C131" s="15">
        <v>1010</v>
      </c>
      <c r="D131" s="16">
        <v>900</v>
      </c>
      <c r="E131" s="17">
        <f t="shared" ref="E131:E177" si="2">D131*C131</f>
        <v>909000</v>
      </c>
      <c r="F131" s="18" t="s">
        <v>137</v>
      </c>
      <c r="G131" s="19"/>
      <c r="H131" s="19"/>
      <c r="I131" s="19"/>
    </row>
    <row r="132" spans="1:9" x14ac:dyDescent="0.25">
      <c r="A132" s="13" t="s">
        <v>57</v>
      </c>
      <c r="B132" s="14" t="s">
        <v>132</v>
      </c>
      <c r="C132" s="15">
        <v>1790</v>
      </c>
      <c r="D132" s="16">
        <v>540</v>
      </c>
      <c r="E132" s="17">
        <f t="shared" si="2"/>
        <v>966600</v>
      </c>
      <c r="F132" s="18" t="s">
        <v>137</v>
      </c>
      <c r="G132" s="19"/>
      <c r="H132" s="19"/>
      <c r="I132" s="19"/>
    </row>
    <row r="133" spans="1:9" x14ac:dyDescent="0.25">
      <c r="A133" s="13" t="s">
        <v>56</v>
      </c>
      <c r="B133" s="14" t="s">
        <v>132</v>
      </c>
      <c r="C133" s="15">
        <v>1787</v>
      </c>
      <c r="D133" s="16">
        <v>550</v>
      </c>
      <c r="E133" s="17">
        <f t="shared" si="2"/>
        <v>982850</v>
      </c>
      <c r="F133" s="18" t="s">
        <v>137</v>
      </c>
      <c r="G133" s="19"/>
      <c r="H133" s="19"/>
      <c r="I133" s="19"/>
    </row>
    <row r="134" spans="1:9" x14ac:dyDescent="0.25">
      <c r="A134" s="13" t="s">
        <v>92</v>
      </c>
      <c r="B134" s="14" t="s">
        <v>132</v>
      </c>
      <c r="C134" s="15">
        <v>2160</v>
      </c>
      <c r="D134" s="16">
        <v>80</v>
      </c>
      <c r="E134" s="17">
        <f t="shared" si="2"/>
        <v>172800</v>
      </c>
      <c r="F134" s="18" t="s">
        <v>137</v>
      </c>
      <c r="G134" s="19"/>
      <c r="H134" s="19"/>
      <c r="I134" s="19"/>
    </row>
    <row r="135" spans="1:9" x14ac:dyDescent="0.25">
      <c r="A135" s="13" t="s">
        <v>71</v>
      </c>
      <c r="B135" s="14" t="s">
        <v>132</v>
      </c>
      <c r="C135" s="15">
        <v>953</v>
      </c>
      <c r="D135" s="16">
        <v>450</v>
      </c>
      <c r="E135" s="17">
        <f t="shared" si="2"/>
        <v>428850</v>
      </c>
      <c r="F135" s="18" t="s">
        <v>137</v>
      </c>
      <c r="G135" s="19"/>
      <c r="H135" s="19"/>
      <c r="I135" s="19"/>
    </row>
    <row r="136" spans="1:9" x14ac:dyDescent="0.25">
      <c r="A136" s="13" t="s">
        <v>99</v>
      </c>
      <c r="B136" s="14" t="s">
        <v>132</v>
      </c>
      <c r="C136" s="15">
        <v>966</v>
      </c>
      <c r="D136" s="16">
        <v>150</v>
      </c>
      <c r="E136" s="17">
        <f t="shared" si="2"/>
        <v>144900</v>
      </c>
      <c r="F136" s="18" t="s">
        <v>137</v>
      </c>
      <c r="G136" s="19"/>
      <c r="H136" s="19"/>
      <c r="I136" s="19"/>
    </row>
    <row r="137" spans="1:9" x14ac:dyDescent="0.25">
      <c r="A137" s="13" t="s">
        <v>115</v>
      </c>
      <c r="B137" s="14" t="s">
        <v>132</v>
      </c>
      <c r="C137" s="15">
        <v>867</v>
      </c>
      <c r="D137" s="16">
        <v>75</v>
      </c>
      <c r="E137" s="17">
        <f t="shared" si="2"/>
        <v>65025</v>
      </c>
      <c r="F137" s="18" t="s">
        <v>137</v>
      </c>
      <c r="G137" s="19"/>
      <c r="H137" s="19"/>
      <c r="I137" s="19"/>
    </row>
    <row r="138" spans="1:9" x14ac:dyDescent="0.25">
      <c r="A138" s="13" t="s">
        <v>95</v>
      </c>
      <c r="B138" s="14" t="s">
        <v>132</v>
      </c>
      <c r="C138" s="15">
        <v>400</v>
      </c>
      <c r="D138" s="16">
        <v>400</v>
      </c>
      <c r="E138" s="17">
        <f t="shared" si="2"/>
        <v>160000</v>
      </c>
      <c r="F138" s="18" t="s">
        <v>137</v>
      </c>
      <c r="G138" s="19"/>
      <c r="H138" s="19"/>
      <c r="I138" s="19"/>
    </row>
    <row r="139" spans="1:9" x14ac:dyDescent="0.25">
      <c r="A139" s="13" t="s">
        <v>125</v>
      </c>
      <c r="B139" s="14" t="s">
        <v>132</v>
      </c>
      <c r="C139" s="15">
        <v>400</v>
      </c>
      <c r="D139" s="16">
        <v>50</v>
      </c>
      <c r="E139" s="17">
        <f t="shared" si="2"/>
        <v>20000</v>
      </c>
      <c r="F139" s="18" t="s">
        <v>137</v>
      </c>
      <c r="G139" s="19"/>
      <c r="H139" s="19"/>
      <c r="I139" s="19"/>
    </row>
    <row r="140" spans="1:9" x14ac:dyDescent="0.25">
      <c r="A140" s="13" t="s">
        <v>35</v>
      </c>
      <c r="B140" s="14" t="s">
        <v>132</v>
      </c>
      <c r="C140" s="15">
        <v>420</v>
      </c>
      <c r="D140" s="16">
        <v>7600</v>
      </c>
      <c r="E140" s="17">
        <f t="shared" si="2"/>
        <v>3192000</v>
      </c>
      <c r="F140" s="18" t="s">
        <v>137</v>
      </c>
      <c r="G140" s="19"/>
      <c r="H140" s="19"/>
      <c r="I140" s="19"/>
    </row>
    <row r="141" spans="1:9" x14ac:dyDescent="0.25">
      <c r="A141" s="13" t="s">
        <v>102</v>
      </c>
      <c r="B141" s="14" t="s">
        <v>132</v>
      </c>
      <c r="C141" s="15">
        <v>438</v>
      </c>
      <c r="D141" s="16">
        <v>300</v>
      </c>
      <c r="E141" s="17">
        <f t="shared" si="2"/>
        <v>131400</v>
      </c>
      <c r="F141" s="18" t="s">
        <v>137</v>
      </c>
      <c r="G141" s="19"/>
      <c r="H141" s="19"/>
      <c r="I141" s="19"/>
    </row>
    <row r="142" spans="1:9" x14ac:dyDescent="0.25">
      <c r="A142" s="13" t="s">
        <v>111</v>
      </c>
      <c r="B142" s="14" t="s">
        <v>132</v>
      </c>
      <c r="C142" s="15">
        <v>449</v>
      </c>
      <c r="D142" s="16">
        <v>200</v>
      </c>
      <c r="E142" s="17">
        <f t="shared" si="2"/>
        <v>89800</v>
      </c>
      <c r="F142" s="18" t="s">
        <v>137</v>
      </c>
      <c r="G142" s="19"/>
      <c r="H142" s="19"/>
      <c r="I142" s="19"/>
    </row>
    <row r="143" spans="1:9" x14ac:dyDescent="0.25">
      <c r="A143" s="13" t="s">
        <v>176</v>
      </c>
      <c r="B143" s="14" t="s">
        <v>132</v>
      </c>
      <c r="C143" s="15">
        <v>9492</v>
      </c>
      <c r="D143" s="16">
        <v>1100</v>
      </c>
      <c r="E143" s="17">
        <f t="shared" si="2"/>
        <v>10441200</v>
      </c>
      <c r="F143" s="18" t="s">
        <v>137</v>
      </c>
      <c r="G143" s="19"/>
      <c r="H143" s="19"/>
      <c r="I143" s="19"/>
    </row>
    <row r="144" spans="1:9" x14ac:dyDescent="0.25">
      <c r="A144" s="13" t="s">
        <v>177</v>
      </c>
      <c r="B144" s="14" t="s">
        <v>132</v>
      </c>
      <c r="C144" s="15">
        <v>8363</v>
      </c>
      <c r="D144" s="16">
        <v>50</v>
      </c>
      <c r="E144" s="17">
        <f t="shared" si="2"/>
        <v>418150</v>
      </c>
      <c r="F144" s="18" t="s">
        <v>137</v>
      </c>
      <c r="G144" s="19"/>
      <c r="H144" s="19"/>
      <c r="I144" s="19"/>
    </row>
    <row r="145" spans="1:9" x14ac:dyDescent="0.25">
      <c r="A145" s="13" t="s">
        <v>178</v>
      </c>
      <c r="B145" s="14" t="s">
        <v>132</v>
      </c>
      <c r="C145" s="15">
        <v>5831</v>
      </c>
      <c r="D145" s="16">
        <v>100</v>
      </c>
      <c r="E145" s="17">
        <f t="shared" si="2"/>
        <v>583100</v>
      </c>
      <c r="F145" s="18" t="s">
        <v>137</v>
      </c>
      <c r="G145" s="19"/>
      <c r="H145" s="19"/>
      <c r="I145" s="19"/>
    </row>
    <row r="146" spans="1:9" x14ac:dyDescent="0.25">
      <c r="A146" s="13" t="s">
        <v>179</v>
      </c>
      <c r="B146" s="14" t="s">
        <v>132</v>
      </c>
      <c r="C146" s="15">
        <v>7613</v>
      </c>
      <c r="D146" s="16">
        <v>200</v>
      </c>
      <c r="E146" s="17">
        <f t="shared" si="2"/>
        <v>1522600</v>
      </c>
      <c r="F146" s="18" t="s">
        <v>137</v>
      </c>
      <c r="G146" s="19"/>
      <c r="H146" s="19"/>
      <c r="I146" s="19"/>
    </row>
    <row r="147" spans="1:9" x14ac:dyDescent="0.25">
      <c r="A147" s="13" t="s">
        <v>180</v>
      </c>
      <c r="B147" s="14" t="s">
        <v>132</v>
      </c>
      <c r="C147" s="15">
        <v>8628</v>
      </c>
      <c r="D147" s="16">
        <v>25</v>
      </c>
      <c r="E147" s="17">
        <f t="shared" si="2"/>
        <v>215700</v>
      </c>
      <c r="F147" s="18" t="s">
        <v>137</v>
      </c>
      <c r="G147" s="19"/>
      <c r="H147" s="19"/>
      <c r="I147" s="19"/>
    </row>
    <row r="148" spans="1:9" x14ac:dyDescent="0.25">
      <c r="A148" s="13" t="s">
        <v>181</v>
      </c>
      <c r="B148" s="14" t="s">
        <v>132</v>
      </c>
      <c r="C148" s="15">
        <v>113636</v>
      </c>
      <c r="D148" s="16">
        <v>40</v>
      </c>
      <c r="E148" s="17">
        <f t="shared" si="2"/>
        <v>4545440</v>
      </c>
      <c r="F148" s="18" t="s">
        <v>137</v>
      </c>
      <c r="G148" s="19"/>
      <c r="H148" s="19"/>
      <c r="I148" s="19"/>
    </row>
    <row r="149" spans="1:9" x14ac:dyDescent="0.25">
      <c r="A149" s="13" t="s">
        <v>182</v>
      </c>
      <c r="B149" s="14" t="s">
        <v>132</v>
      </c>
      <c r="C149" s="15">
        <v>6136</v>
      </c>
      <c r="D149" s="16">
        <v>900</v>
      </c>
      <c r="E149" s="17">
        <f t="shared" si="2"/>
        <v>5522400</v>
      </c>
      <c r="F149" s="18" t="s">
        <v>137</v>
      </c>
      <c r="G149" s="19"/>
      <c r="H149" s="19"/>
      <c r="I149" s="19"/>
    </row>
    <row r="150" spans="1:9" ht="22.5" x14ac:dyDescent="0.25">
      <c r="A150" s="13" t="s">
        <v>183</v>
      </c>
      <c r="B150" s="14" t="s">
        <v>132</v>
      </c>
      <c r="C150" s="15">
        <v>6967</v>
      </c>
      <c r="D150" s="16">
        <v>1100</v>
      </c>
      <c r="E150" s="17">
        <f t="shared" si="2"/>
        <v>7663700</v>
      </c>
      <c r="F150" s="18" t="s">
        <v>137</v>
      </c>
      <c r="G150" s="19"/>
      <c r="H150" s="19"/>
      <c r="I150" s="19"/>
    </row>
    <row r="151" spans="1:9" x14ac:dyDescent="0.25">
      <c r="A151" s="13" t="s">
        <v>51</v>
      </c>
      <c r="B151" s="14" t="s">
        <v>132</v>
      </c>
      <c r="C151" s="15">
        <v>1600</v>
      </c>
      <c r="D151" s="16">
        <v>792</v>
      </c>
      <c r="E151" s="17">
        <f t="shared" si="2"/>
        <v>1267200</v>
      </c>
      <c r="F151" s="18" t="s">
        <v>137</v>
      </c>
      <c r="G151" s="19"/>
      <c r="H151" s="19"/>
      <c r="I151" s="19"/>
    </row>
    <row r="152" spans="1:9" x14ac:dyDescent="0.25">
      <c r="A152" s="13" t="s">
        <v>184</v>
      </c>
      <c r="B152" s="14" t="s">
        <v>132</v>
      </c>
      <c r="C152" s="15">
        <v>1785</v>
      </c>
      <c r="D152" s="16">
        <v>330</v>
      </c>
      <c r="E152" s="17">
        <f t="shared" si="2"/>
        <v>589050</v>
      </c>
      <c r="F152" s="18" t="s">
        <v>137</v>
      </c>
      <c r="G152" s="19"/>
      <c r="H152" s="19"/>
      <c r="I152" s="19"/>
    </row>
    <row r="153" spans="1:9" x14ac:dyDescent="0.25">
      <c r="A153" s="13" t="s">
        <v>129</v>
      </c>
      <c r="B153" s="14" t="s">
        <v>132</v>
      </c>
      <c r="C153" s="15">
        <v>2082</v>
      </c>
      <c r="D153" s="16">
        <v>5</v>
      </c>
      <c r="E153" s="17">
        <f t="shared" si="2"/>
        <v>10410</v>
      </c>
      <c r="F153" s="18" t="s">
        <v>137</v>
      </c>
      <c r="G153" s="19"/>
      <c r="H153" s="19"/>
      <c r="I153" s="19"/>
    </row>
    <row r="154" spans="1:9" x14ac:dyDescent="0.25">
      <c r="A154" s="13" t="s">
        <v>112</v>
      </c>
      <c r="B154" s="14" t="s">
        <v>132</v>
      </c>
      <c r="C154" s="15">
        <v>2700</v>
      </c>
      <c r="D154" s="16">
        <v>30</v>
      </c>
      <c r="E154" s="17">
        <f t="shared" si="2"/>
        <v>81000</v>
      </c>
      <c r="F154" s="18" t="s">
        <v>137</v>
      </c>
      <c r="G154" s="19"/>
      <c r="H154" s="19"/>
      <c r="I154" s="19"/>
    </row>
    <row r="155" spans="1:9" x14ac:dyDescent="0.25">
      <c r="A155" s="13" t="s">
        <v>93</v>
      </c>
      <c r="B155" s="14" t="s">
        <v>132</v>
      </c>
      <c r="C155" s="15">
        <v>2833</v>
      </c>
      <c r="D155" s="16">
        <v>60</v>
      </c>
      <c r="E155" s="17">
        <f t="shared" si="2"/>
        <v>169980</v>
      </c>
      <c r="F155" s="18" t="s">
        <v>137</v>
      </c>
      <c r="G155" s="19"/>
      <c r="H155" s="19"/>
      <c r="I155" s="19"/>
    </row>
    <row r="156" spans="1:9" x14ac:dyDescent="0.25">
      <c r="A156" s="13" t="s">
        <v>97</v>
      </c>
      <c r="B156" s="14" t="s">
        <v>132</v>
      </c>
      <c r="C156" s="15">
        <v>3050</v>
      </c>
      <c r="D156" s="16">
        <v>50</v>
      </c>
      <c r="E156" s="17">
        <f t="shared" si="2"/>
        <v>152500</v>
      </c>
      <c r="F156" s="18" t="s">
        <v>137</v>
      </c>
      <c r="G156" s="19"/>
      <c r="H156" s="19"/>
      <c r="I156" s="19"/>
    </row>
    <row r="157" spans="1:9" x14ac:dyDescent="0.25">
      <c r="A157" s="13" t="s">
        <v>118</v>
      </c>
      <c r="B157" s="14" t="s">
        <v>132</v>
      </c>
      <c r="C157" s="15">
        <v>5666</v>
      </c>
      <c r="D157" s="16">
        <v>10</v>
      </c>
      <c r="E157" s="17">
        <f t="shared" si="2"/>
        <v>56660</v>
      </c>
      <c r="F157" s="18" t="s">
        <v>137</v>
      </c>
      <c r="G157" s="19"/>
      <c r="H157" s="19"/>
      <c r="I157" s="19"/>
    </row>
    <row r="158" spans="1:9" x14ac:dyDescent="0.25">
      <c r="A158" s="13" t="s">
        <v>117</v>
      </c>
      <c r="B158" s="14" t="s">
        <v>132</v>
      </c>
      <c r="C158" s="15">
        <v>6371</v>
      </c>
      <c r="D158" s="16">
        <v>10</v>
      </c>
      <c r="E158" s="17">
        <f t="shared" si="2"/>
        <v>63710</v>
      </c>
      <c r="F158" s="18" t="s">
        <v>137</v>
      </c>
      <c r="G158" s="19"/>
      <c r="H158" s="19"/>
      <c r="I158" s="19"/>
    </row>
    <row r="159" spans="1:9" x14ac:dyDescent="0.25">
      <c r="A159" s="13" t="s">
        <v>84</v>
      </c>
      <c r="B159" s="14" t="s">
        <v>132</v>
      </c>
      <c r="C159" s="15">
        <v>217030</v>
      </c>
      <c r="D159" s="16">
        <v>1</v>
      </c>
      <c r="E159" s="17">
        <f t="shared" si="2"/>
        <v>217030</v>
      </c>
      <c r="F159" s="18" t="s">
        <v>137</v>
      </c>
      <c r="G159" s="19"/>
      <c r="H159" s="19"/>
      <c r="I159" s="19"/>
    </row>
    <row r="160" spans="1:9" x14ac:dyDescent="0.25">
      <c r="A160" s="13" t="s">
        <v>85</v>
      </c>
      <c r="B160" s="14" t="s">
        <v>132</v>
      </c>
      <c r="C160" s="15">
        <v>217030</v>
      </c>
      <c r="D160" s="16">
        <v>1</v>
      </c>
      <c r="E160" s="17">
        <f t="shared" si="2"/>
        <v>217030</v>
      </c>
      <c r="F160" s="18" t="s">
        <v>137</v>
      </c>
      <c r="G160" s="19"/>
      <c r="H160" s="19"/>
      <c r="I160" s="19"/>
    </row>
    <row r="161" spans="1:9" x14ac:dyDescent="0.25">
      <c r="A161" s="13" t="s">
        <v>130</v>
      </c>
      <c r="B161" s="14" t="s">
        <v>132</v>
      </c>
      <c r="C161" s="15">
        <v>1920</v>
      </c>
      <c r="D161" s="16">
        <v>3</v>
      </c>
      <c r="E161" s="17">
        <f t="shared" si="2"/>
        <v>5760</v>
      </c>
      <c r="F161" s="18" t="s">
        <v>137</v>
      </c>
      <c r="G161" s="19"/>
      <c r="H161" s="19"/>
      <c r="I161" s="19"/>
    </row>
    <row r="162" spans="1:9" x14ac:dyDescent="0.25">
      <c r="A162" s="13" t="s">
        <v>55</v>
      </c>
      <c r="B162" s="14" t="s">
        <v>132</v>
      </c>
      <c r="C162" s="15">
        <v>2025</v>
      </c>
      <c r="D162" s="16">
        <v>500</v>
      </c>
      <c r="E162" s="17">
        <f t="shared" si="2"/>
        <v>1012500</v>
      </c>
      <c r="F162" s="18" t="s">
        <v>137</v>
      </c>
      <c r="G162" s="19"/>
      <c r="H162" s="19"/>
      <c r="I162" s="19"/>
    </row>
    <row r="163" spans="1:9" x14ac:dyDescent="0.25">
      <c r="A163" s="13" t="s">
        <v>123</v>
      </c>
      <c r="B163" s="14" t="s">
        <v>132</v>
      </c>
      <c r="C163" s="15">
        <v>1950</v>
      </c>
      <c r="D163" s="16">
        <v>20</v>
      </c>
      <c r="E163" s="17">
        <f t="shared" si="2"/>
        <v>39000</v>
      </c>
      <c r="F163" s="18" t="s">
        <v>137</v>
      </c>
      <c r="G163" s="19"/>
      <c r="H163" s="19"/>
      <c r="I163" s="19"/>
    </row>
    <row r="164" spans="1:9" x14ac:dyDescent="0.25">
      <c r="A164" s="13" t="s">
        <v>107</v>
      </c>
      <c r="B164" s="14" t="s">
        <v>132</v>
      </c>
      <c r="C164" s="15">
        <v>1750</v>
      </c>
      <c r="D164" s="16">
        <v>60</v>
      </c>
      <c r="E164" s="17">
        <f t="shared" si="2"/>
        <v>105000</v>
      </c>
      <c r="F164" s="18" t="s">
        <v>137</v>
      </c>
      <c r="G164" s="19"/>
      <c r="H164" s="19"/>
      <c r="I164" s="19"/>
    </row>
    <row r="165" spans="1:9" x14ac:dyDescent="0.25">
      <c r="A165" s="13" t="s">
        <v>119</v>
      </c>
      <c r="B165" s="14" t="s">
        <v>132</v>
      </c>
      <c r="C165" s="15">
        <v>2560</v>
      </c>
      <c r="D165" s="16">
        <v>20</v>
      </c>
      <c r="E165" s="17">
        <f t="shared" si="2"/>
        <v>51200</v>
      </c>
      <c r="F165" s="18" t="s">
        <v>137</v>
      </c>
      <c r="G165" s="19"/>
      <c r="H165" s="19"/>
      <c r="I165" s="19"/>
    </row>
    <row r="166" spans="1:9" x14ac:dyDescent="0.25">
      <c r="A166" s="13" t="s">
        <v>122</v>
      </c>
      <c r="B166" s="14" t="s">
        <v>132</v>
      </c>
      <c r="C166" s="15">
        <v>2100</v>
      </c>
      <c r="D166" s="16">
        <v>20</v>
      </c>
      <c r="E166" s="17">
        <f t="shared" si="2"/>
        <v>42000</v>
      </c>
      <c r="F166" s="18" t="s">
        <v>137</v>
      </c>
      <c r="G166" s="19"/>
      <c r="H166" s="19"/>
      <c r="I166" s="19"/>
    </row>
    <row r="167" spans="1:9" x14ac:dyDescent="0.25">
      <c r="A167" s="13" t="s">
        <v>113</v>
      </c>
      <c r="B167" s="14" t="s">
        <v>132</v>
      </c>
      <c r="C167" s="15">
        <v>1844</v>
      </c>
      <c r="D167" s="16">
        <v>40</v>
      </c>
      <c r="E167" s="17">
        <f t="shared" si="2"/>
        <v>73760</v>
      </c>
      <c r="F167" s="18" t="s">
        <v>137</v>
      </c>
      <c r="G167" s="19"/>
      <c r="H167" s="19"/>
      <c r="I167" s="19"/>
    </row>
    <row r="168" spans="1:9" x14ac:dyDescent="0.25">
      <c r="A168" s="13" t="s">
        <v>104</v>
      </c>
      <c r="B168" s="14" t="s">
        <v>132</v>
      </c>
      <c r="C168" s="15">
        <v>2027</v>
      </c>
      <c r="D168" s="16">
        <v>60</v>
      </c>
      <c r="E168" s="17">
        <f t="shared" si="2"/>
        <v>121620</v>
      </c>
      <c r="F168" s="18" t="s">
        <v>137</v>
      </c>
      <c r="G168" s="19"/>
      <c r="H168" s="19"/>
      <c r="I168" s="19"/>
    </row>
    <row r="169" spans="1:9" x14ac:dyDescent="0.25">
      <c r="A169" s="13" t="s">
        <v>78</v>
      </c>
      <c r="B169" s="14" t="s">
        <v>132</v>
      </c>
      <c r="C169" s="15">
        <v>2380</v>
      </c>
      <c r="D169" s="16">
        <v>120</v>
      </c>
      <c r="E169" s="17">
        <f t="shared" si="2"/>
        <v>285600</v>
      </c>
      <c r="F169" s="18" t="s">
        <v>137</v>
      </c>
      <c r="G169" s="19"/>
      <c r="H169" s="19"/>
      <c r="I169" s="19"/>
    </row>
    <row r="170" spans="1:9" x14ac:dyDescent="0.25">
      <c r="A170" s="13" t="s">
        <v>27</v>
      </c>
      <c r="B170" s="14" t="s">
        <v>132</v>
      </c>
      <c r="C170" s="15">
        <v>78050</v>
      </c>
      <c r="D170" s="16">
        <v>60</v>
      </c>
      <c r="E170" s="17">
        <f t="shared" si="2"/>
        <v>4683000</v>
      </c>
      <c r="F170" s="18" t="s">
        <v>137</v>
      </c>
      <c r="G170" s="19"/>
      <c r="H170" s="19"/>
      <c r="I170" s="19"/>
    </row>
    <row r="171" spans="1:9" x14ac:dyDescent="0.25">
      <c r="A171" s="13" t="s">
        <v>48</v>
      </c>
      <c r="B171" s="14" t="s">
        <v>132</v>
      </c>
      <c r="C171" s="15">
        <v>1200</v>
      </c>
      <c r="D171" s="16">
        <v>1188</v>
      </c>
      <c r="E171" s="17">
        <f t="shared" si="2"/>
        <v>1425600</v>
      </c>
      <c r="F171" s="18" t="s">
        <v>137</v>
      </c>
      <c r="G171" s="19"/>
      <c r="H171" s="19"/>
      <c r="I171" s="19"/>
    </row>
    <row r="172" spans="1:9" x14ac:dyDescent="0.25">
      <c r="A172" s="13" t="s">
        <v>17</v>
      </c>
      <c r="B172" s="14" t="s">
        <v>132</v>
      </c>
      <c r="C172" s="15">
        <v>6264</v>
      </c>
      <c r="D172" s="16">
        <v>1308</v>
      </c>
      <c r="E172" s="17">
        <f t="shared" si="2"/>
        <v>8193312</v>
      </c>
      <c r="F172" s="18" t="s">
        <v>137</v>
      </c>
      <c r="G172" s="19"/>
      <c r="H172" s="19"/>
      <c r="I172" s="19"/>
    </row>
    <row r="173" spans="1:9" x14ac:dyDescent="0.25">
      <c r="A173" s="13" t="s">
        <v>45</v>
      </c>
      <c r="B173" s="14" t="s">
        <v>132</v>
      </c>
      <c r="C173" s="15">
        <v>2800</v>
      </c>
      <c r="D173" s="16">
        <v>624</v>
      </c>
      <c r="E173" s="17">
        <f t="shared" si="2"/>
        <v>1747200</v>
      </c>
      <c r="F173" s="18" t="s">
        <v>137</v>
      </c>
      <c r="G173" s="19"/>
      <c r="H173" s="19"/>
      <c r="I173" s="19"/>
    </row>
    <row r="174" spans="1:9" ht="22.5" x14ac:dyDescent="0.25">
      <c r="A174" s="13" t="s">
        <v>185</v>
      </c>
      <c r="B174" s="14" t="s">
        <v>132</v>
      </c>
      <c r="C174" s="15">
        <v>13674</v>
      </c>
      <c r="D174" s="16">
        <v>1700</v>
      </c>
      <c r="E174" s="17">
        <f t="shared" si="2"/>
        <v>23245800</v>
      </c>
      <c r="F174" s="18" t="s">
        <v>137</v>
      </c>
      <c r="G174" s="19"/>
      <c r="H174" s="19"/>
      <c r="I174" s="19"/>
    </row>
    <row r="175" spans="1:9" ht="22.5" x14ac:dyDescent="0.25">
      <c r="A175" s="13" t="s">
        <v>186</v>
      </c>
      <c r="B175" s="14" t="s">
        <v>132</v>
      </c>
      <c r="C175" s="15">
        <v>8779</v>
      </c>
      <c r="D175" s="16">
        <v>216</v>
      </c>
      <c r="E175" s="17">
        <f t="shared" si="2"/>
        <v>1896264</v>
      </c>
      <c r="F175" s="18" t="s">
        <v>137</v>
      </c>
      <c r="G175" s="19"/>
      <c r="H175" s="19"/>
      <c r="I175" s="19"/>
    </row>
    <row r="176" spans="1:9" ht="22.5" x14ac:dyDescent="0.25">
      <c r="A176" s="13" t="s">
        <v>187</v>
      </c>
      <c r="B176" s="14" t="s">
        <v>132</v>
      </c>
      <c r="C176" s="15">
        <v>8826</v>
      </c>
      <c r="D176" s="16">
        <v>396</v>
      </c>
      <c r="E176" s="17">
        <f t="shared" si="2"/>
        <v>3495096</v>
      </c>
      <c r="F176" s="18" t="s">
        <v>137</v>
      </c>
      <c r="G176" s="19"/>
      <c r="H176" s="19"/>
      <c r="I176" s="19"/>
    </row>
    <row r="177" spans="1:9" ht="22.5" x14ac:dyDescent="0.25">
      <c r="A177" s="13" t="s">
        <v>188</v>
      </c>
      <c r="B177" s="14" t="s">
        <v>132</v>
      </c>
      <c r="C177" s="15">
        <v>11486</v>
      </c>
      <c r="D177" s="16">
        <v>36</v>
      </c>
      <c r="E177" s="17">
        <f t="shared" si="2"/>
        <v>413496</v>
      </c>
      <c r="F177" s="18" t="s">
        <v>137</v>
      </c>
      <c r="G177" s="19"/>
      <c r="H177" s="19"/>
      <c r="I177" s="19"/>
    </row>
    <row r="178" spans="1:9" x14ac:dyDescent="0.25">
      <c r="A178" s="22" t="s">
        <v>134</v>
      </c>
      <c r="B178" s="23"/>
      <c r="C178" s="23"/>
      <c r="D178" s="24"/>
      <c r="E178" s="11">
        <f>SUM(E3:E177)</f>
        <v>602281609</v>
      </c>
      <c r="F178" s="6"/>
      <c r="G178" s="19"/>
      <c r="H178" s="19"/>
      <c r="I178" s="19"/>
    </row>
  </sheetData>
  <sheetProtection algorithmName="SHA-512" hashValue="aLyZVKKBqkwSi6kC9WkZMrzJJSJWoZaZ71wHjM2SwCa4rcYACPHPWMaV3XvnNunL0QeBa/guWR/JcVB2CItnmw==" saltValue="HCvJqIjJD5EkzFmU9VWWXg==" spinCount="100000" sheet="1" objects="1" scenarios="1"/>
  <sortState ref="A3:D191">
    <sortCondition ref="A3"/>
  </sortState>
  <mergeCells count="2">
    <mergeCell ref="A1:I1"/>
    <mergeCell ref="A178:D17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7"/>
  <sheetViews>
    <sheetView workbookViewId="0">
      <selection activeCell="C4" sqref="C4"/>
    </sheetView>
  </sheetViews>
  <sheetFormatPr baseColWidth="10" defaultRowHeight="15" x14ac:dyDescent="0.25"/>
  <cols>
    <col min="3" max="3" width="15.5703125" bestFit="1" customWidth="1"/>
    <col min="5" max="5" width="15.5703125" bestFit="1" customWidth="1"/>
  </cols>
  <sheetData>
    <row r="3" spans="3:5" x14ac:dyDescent="0.25">
      <c r="C3" s="1">
        <v>698854282</v>
      </c>
      <c r="E3" s="4">
        <f>+C3+C5</f>
        <v>1133887622</v>
      </c>
    </row>
    <row r="4" spans="3:5" x14ac:dyDescent="0.25">
      <c r="C4" s="1">
        <v>698628481</v>
      </c>
    </row>
    <row r="5" spans="3:5" x14ac:dyDescent="0.25">
      <c r="C5" s="1">
        <v>435033340</v>
      </c>
    </row>
    <row r="6" spans="3:5" x14ac:dyDescent="0.25">
      <c r="C6" s="1"/>
    </row>
    <row r="7" spans="3:5" x14ac:dyDescent="0.25">
      <c r="C7" s="1">
        <f>SUM(C3:C6)</f>
        <v>1832516103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DISPOSITIVOS</vt:lpstr>
      <vt:lpstr>Hoja1</vt:lpstr>
      <vt:lpstr>DISPOSITIVOS!Área_de_impresión</vt:lpstr>
      <vt:lpstr>DISPOSITIVOS!Títulos_a_imprimir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corsistemas</cp:lastModifiedBy>
  <cp:lastPrinted>2018-05-31T23:07:08Z</cp:lastPrinted>
  <dcterms:created xsi:type="dcterms:W3CDTF">2018-05-31T12:55:27Z</dcterms:created>
  <dcterms:modified xsi:type="dcterms:W3CDTF">2018-06-19T00:46:36Z</dcterms:modified>
</cp:coreProperties>
</file>