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PAMEC\PAMEC 2022\ENTES  DE  CONTROL\"/>
    </mc:Choice>
  </mc:AlternateContent>
  <xr:revisionPtr revIDLastSave="0" documentId="13_ncr:1_{3A928AED-7711-4356-9266-90CBFB2F9688}" xr6:coauthVersionLast="40" xr6:coauthVersionMax="47" xr10:uidLastSave="{00000000-0000-0000-0000-000000000000}"/>
  <bookViews>
    <workbookView xWindow="0" yWindow="0" windowWidth="24000" windowHeight="9525" firstSheet="2" activeTab="2" xr2:uid="{00000000-000D-0000-FFFF-FFFF00000000}"/>
  </bookViews>
  <sheets>
    <sheet name="Anexo 2 Acta Unidad Análisis" sheetId="10" state="hidden" r:id="rId1"/>
    <sheet name="Tableros de problemas" sheetId="6" state="hidden" r:id="rId2"/>
    <sheet name="Problemas o situaciones 2022" sheetId="14" r:id="rId3"/>
    <sheet name="tipo resp 1" sheetId="9" state="hidden" r:id="rId4"/>
    <sheet name="SITUACIONES" sheetId="7" state="hidden" r:id="rId5"/>
    <sheet name="SITUACIONES (2)" sheetId="12" state="hidden" r:id="rId6"/>
    <sheet name="eventos" sheetId="8" state="hidden" r:id="rId7"/>
  </sheets>
  <externalReferences>
    <externalReference r:id="rId8"/>
    <externalReference r:id="rId9"/>
  </externalReferences>
  <definedNames>
    <definedName name="_ftn1" localSheetId="6">eventos!$A$13</definedName>
    <definedName name="_ftnref1" localSheetId="6">eventos!#REF!</definedName>
    <definedName name="ACCIONES_DE_PROMOCIÓN_Y_MANTENIMIENTO_DE_LA_SALUD">'SITUACIONES (2)'!$F$2:$F$7</definedName>
    <definedName name="ACCIONESDEPROMOCIÓNYMANTENIMIENTODELASALUD">'SITUACIONES (2)'!$F$2:$F$7</definedName>
    <definedName name="ASIST_DEPARTAMENTO">[1]ASISTENTES!$G$3:$H$22</definedName>
    <definedName name="ASIST_EAPB">[1]ASISTENTES!$C$3:$D$22</definedName>
    <definedName name="ASIST_INS">[1]ASISTENTES!$I$3:$J$22</definedName>
    <definedName name="ASIST_MUNICIPIO">[1]ASISTENTES!$E$3:$F$22</definedName>
    <definedName name="ASIST_PRESTADOR">[1]ASISTENTES!$A$3:$B$22</definedName>
    <definedName name="BARRERAS_PARA_EL_ACCESO_A_LOS_SERVICIOS_DE_SALUD">'SITUACIONES (2)'!$E$2:$E$7</definedName>
    <definedName name="BARRERASPARAELACCESOALOSSERVICIOSDESALUD">'SITUACIONES (2)'!$E$2:$E$7</definedName>
    <definedName name="CONOCIMIENTOS_ACTITUDES_Y_PRÁCTICAS_EN_SALUD">'SITUACIONES (2)'!$D$2:$D$10</definedName>
    <definedName name="CONOCIMIENTOSACTITUDESYPRACTICASENSALUD">'SITUACIONES (2)'!$D$2:$D$10</definedName>
    <definedName name="demora">#REF!</definedName>
    <definedName name="FACTOR" localSheetId="5">'SITUACIONES (2)'!#REF!</definedName>
    <definedName name="FACTOR">SITUACIONES!$E$1</definedName>
    <definedName name="FACTORES_SOCIALES_Y_ECONOMICOS_ASOCIADOS_A_SITUACIONES_DE_POBREZA_Y_DESIGUALDAD">'SITUACIONES (2)'!$B$2:$B$20</definedName>
    <definedName name="FACTORESSOCIALESYECONOMICOSASOCIADOSASITUACIONESDEPOBREZAYDESIGUALDAD">'SITUACIONES (2)'!$B$2:$B$20</definedName>
    <definedName name="GESTIÓN_DEL_ASEGURAMIENTO">'SITUACIONES (2)'!$K$2:$K$11</definedName>
    <definedName name="GESTIÓNDELASEGURAMIENTO">'SITUACIONES (2)'!$K$2:$K$12</definedName>
    <definedName name="GOBERNANZA">'SITUACIONES (2)'!$M$2:$M$7</definedName>
    <definedName name="INSPECCIÓN_VIGILANCIA_Y_CONTROL">'SITUACIONES (2)'!$J$2:$J$4</definedName>
    <definedName name="INSPECCIÓNVIGILANCIAYCONTROL">'SITUACIONES (2)'!$J$2:$J$4</definedName>
    <definedName name="LIST_DPTOS">[2]Geografia!$B$2:$B$36</definedName>
    <definedName name="nom_ase">#REF!</definedName>
    <definedName name="Plan_Mejora">'[1]Consolidado Plan Mejora'!$A$35:$C$63</definedName>
    <definedName name="PRESTACIÓN_DE_SERVICIOS_COLECTIVOS">'SITUACIONES (2)'!$H$2:$H$6</definedName>
    <definedName name="PRESTACIÓN_DE_SERVICIOS_INDIVIDUALES">'SITUACIONES (2)'!$G$2:$G$7</definedName>
    <definedName name="PRESTACIÓNDESERVICIOSCOLECTIVOS">'SITUACIONES (2)'!$H$2:$H$6</definedName>
    <definedName name="PRESTACIÓNDESERVICIOSINDIVIDUALES">'SITUACIONES (2)'!$G$2:$G$7</definedName>
    <definedName name="PROCESOS_DE_GESTIÓN_DEL_TALENTO_HUMANO">'SITUACIONES (2)'!$L$2:$L$3</definedName>
    <definedName name="PROCESOSDEGESTIÓNDELTALENTOHUMANO">'SITUACIONES (2)'!$L$2:$L$3</definedName>
    <definedName name="SITUACION" localSheetId="5">'SITUACIONES (2)'!$A$1</definedName>
    <definedName name="SITUACION">SITUACIONES!$A$1</definedName>
    <definedName name="tabla">'Anexo 2 Acta Unidad Análisis'!$B$106:$AA$155</definedName>
    <definedName name="VIGILANCIA_EN_SALUD_PÚBLICA">'SITUACIONES (2)'!$I$2:$I$6</definedName>
    <definedName name="VIGILANCIAENSALUDPÚBLICA">'SITUACIONES (2)'!$I$2:$I$6</definedName>
    <definedName name="VULNERABILIDAD_DETERMINANTES_INTERMEDIOS">'SITUACIONES (2)'!$C$2:$C$5</definedName>
    <definedName name="VULNERABILIDADDETERMINANTESINTERMEDIOS">'SITUACIONES (2)'!$C$2:$C$5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4" l="1"/>
  <c r="L12" i="14"/>
  <c r="M15" i="14" l="1"/>
  <c r="P15" i="14"/>
  <c r="O15" i="14" l="1"/>
  <c r="O17" i="14" s="1"/>
  <c r="Q17" i="14" s="1"/>
  <c r="L14" i="14"/>
  <c r="N14" i="14"/>
  <c r="L15" i="14" l="1"/>
  <c r="N15" i="14"/>
  <c r="M5" i="6" l="1"/>
  <c r="M6" i="6"/>
  <c r="M7" i="6"/>
  <c r="N5" i="6" l="1"/>
  <c r="J5" i="6"/>
  <c r="K5" i="6" s="1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M44" i="6"/>
  <c r="M45" i="6"/>
  <c r="M46" i="6"/>
  <c r="M47" i="6"/>
  <c r="M48" i="6"/>
  <c r="M49" i="6"/>
  <c r="M50" i="6"/>
  <c r="M51" i="6"/>
  <c r="M52" i="6"/>
  <c r="M53" i="6"/>
  <c r="M54" i="6"/>
  <c r="M40" i="6"/>
  <c r="M41" i="6"/>
  <c r="M42" i="6"/>
  <c r="M43" i="6"/>
  <c r="M39" i="6"/>
  <c r="J51" i="6"/>
  <c r="K51" i="6" s="1"/>
  <c r="J52" i="6"/>
  <c r="K52" i="6" s="1"/>
  <c r="J53" i="6"/>
  <c r="K53" i="6" s="1"/>
  <c r="J54" i="6"/>
  <c r="K54" i="6" s="1"/>
  <c r="J50" i="6" l="1"/>
  <c r="K50" i="6" s="1"/>
  <c r="J49" i="6"/>
  <c r="K49" i="6" s="1"/>
  <c r="J48" i="6"/>
  <c r="K48" i="6" s="1"/>
  <c r="J47" i="6"/>
  <c r="K47" i="6" s="1"/>
  <c r="J46" i="6"/>
  <c r="K46" i="6" s="1"/>
  <c r="J45" i="6"/>
  <c r="K45" i="6" s="1"/>
  <c r="J44" i="6"/>
  <c r="K44" i="6" s="1"/>
  <c r="J43" i="6"/>
  <c r="K43" i="6" s="1"/>
  <c r="J42" i="6"/>
  <c r="K42" i="6" s="1"/>
  <c r="J41" i="6"/>
  <c r="K41" i="6" s="1"/>
  <c r="J40" i="6"/>
  <c r="K40" i="6" s="1"/>
  <c r="J39" i="6"/>
  <c r="K39" i="6" s="1"/>
  <c r="N38" i="6"/>
  <c r="M38" i="6"/>
  <c r="J38" i="6"/>
  <c r="K38" i="6" s="1"/>
  <c r="N37" i="6"/>
  <c r="M37" i="6"/>
  <c r="J37" i="6"/>
  <c r="K37" i="6" s="1"/>
  <c r="N36" i="6"/>
  <c r="M36" i="6"/>
  <c r="J36" i="6"/>
  <c r="K36" i="6" s="1"/>
  <c r="N35" i="6"/>
  <c r="M35" i="6"/>
  <c r="J35" i="6"/>
  <c r="K35" i="6" s="1"/>
  <c r="N34" i="6"/>
  <c r="M34" i="6"/>
  <c r="J34" i="6"/>
  <c r="K34" i="6" s="1"/>
  <c r="N33" i="6"/>
  <c r="M33" i="6"/>
  <c r="J33" i="6"/>
  <c r="K33" i="6" s="1"/>
  <c r="N32" i="6"/>
  <c r="M32" i="6"/>
  <c r="J32" i="6"/>
  <c r="K32" i="6" s="1"/>
  <c r="N31" i="6"/>
  <c r="M31" i="6"/>
  <c r="J31" i="6"/>
  <c r="K31" i="6" s="1"/>
  <c r="N30" i="6"/>
  <c r="M30" i="6"/>
  <c r="J30" i="6"/>
  <c r="K30" i="6" s="1"/>
  <c r="N29" i="6"/>
  <c r="M29" i="6"/>
  <c r="J29" i="6"/>
  <c r="K29" i="6" s="1"/>
  <c r="N28" i="6"/>
  <c r="M28" i="6"/>
  <c r="J28" i="6"/>
  <c r="K28" i="6" s="1"/>
  <c r="N27" i="6"/>
  <c r="M27" i="6"/>
  <c r="J27" i="6"/>
  <c r="K27" i="6" s="1"/>
  <c r="N26" i="6"/>
  <c r="M26" i="6"/>
  <c r="J26" i="6"/>
  <c r="K26" i="6" s="1"/>
  <c r="N25" i="6"/>
  <c r="M25" i="6"/>
  <c r="J25" i="6"/>
  <c r="K25" i="6" s="1"/>
  <c r="N24" i="6"/>
  <c r="M24" i="6"/>
  <c r="J24" i="6"/>
  <c r="K24" i="6" s="1"/>
  <c r="N23" i="6"/>
  <c r="M23" i="6"/>
  <c r="J23" i="6"/>
  <c r="K23" i="6" s="1"/>
  <c r="N22" i="6"/>
  <c r="M22" i="6"/>
  <c r="J22" i="6"/>
  <c r="K22" i="6" s="1"/>
  <c r="N21" i="6"/>
  <c r="M21" i="6"/>
  <c r="J21" i="6"/>
  <c r="K21" i="6" s="1"/>
  <c r="N20" i="6"/>
  <c r="M20" i="6"/>
  <c r="J20" i="6"/>
  <c r="K20" i="6" s="1"/>
  <c r="N19" i="6"/>
  <c r="M19" i="6"/>
  <c r="J19" i="6"/>
  <c r="K19" i="6" s="1"/>
  <c r="N18" i="6"/>
  <c r="M18" i="6"/>
  <c r="J18" i="6"/>
  <c r="K18" i="6" s="1"/>
  <c r="N17" i="6"/>
  <c r="M17" i="6"/>
  <c r="J17" i="6"/>
  <c r="K17" i="6" s="1"/>
  <c r="N16" i="6"/>
  <c r="M16" i="6"/>
  <c r="J16" i="6"/>
  <c r="K16" i="6" s="1"/>
  <c r="N15" i="6"/>
  <c r="M15" i="6"/>
  <c r="J15" i="6"/>
  <c r="K15" i="6" s="1"/>
  <c r="N14" i="6"/>
  <c r="M14" i="6"/>
  <c r="J14" i="6"/>
  <c r="K14" i="6" s="1"/>
  <c r="N13" i="6"/>
  <c r="M13" i="6"/>
  <c r="J13" i="6"/>
  <c r="K13" i="6" s="1"/>
  <c r="N12" i="6"/>
  <c r="M12" i="6"/>
  <c r="J12" i="6"/>
  <c r="K12" i="6" s="1"/>
  <c r="N11" i="6"/>
  <c r="M11" i="6"/>
  <c r="J11" i="6"/>
  <c r="K11" i="6" s="1"/>
  <c r="N10" i="6"/>
  <c r="M10" i="6"/>
  <c r="J10" i="6"/>
  <c r="K10" i="6" s="1"/>
  <c r="N9" i="6"/>
  <c r="M9" i="6"/>
  <c r="J9" i="6"/>
  <c r="K9" i="6" s="1"/>
  <c r="N8" i="6"/>
  <c r="M8" i="6"/>
  <c r="J8" i="6"/>
  <c r="K8" i="6" s="1"/>
  <c r="N7" i="6"/>
  <c r="J7" i="6"/>
  <c r="K7" i="6" s="1"/>
  <c r="N6" i="6"/>
  <c r="J6" i="6"/>
  <c r="K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FLIA PACHON RESTREPO</author>
  </authors>
  <commentList>
    <comment ref="AE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GUACE:
F= Femenino
M= Masculino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I= Indeterminado</t>
        </r>
      </text>
    </comment>
    <comment ref="B8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GUACE: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Se recomienda que cada prestador  realice un breve resumen del caso, describiendo los hallazgos que permitan clasificar o descartar el caso.
Identificar los problemas o fallas que se presentaron para posteriormente plasmarlos en el tablero de problemas.
Se utilizará una fila para el resumen de cada entidad</t>
        </r>
      </text>
    </comment>
    <comment ref="B10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GUACE: SELECCIONE EN ESTE CAMPO LA CLASIFICACIÓN FINAL DEL CASO</t>
        </r>
      </text>
    </comment>
    <comment ref="B104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GUACE
Seleccione en cada reglón, cada una de las situaciones o problemas identificados en la unidad de análisis</t>
        </r>
      </text>
    </comment>
    <comment ref="B10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FACTOR:
</t>
        </r>
        <r>
          <rPr>
            <sz val="9"/>
            <color indexed="81"/>
            <rFont val="Tahoma"/>
            <family val="2"/>
          </rPr>
          <t>1. FACTORES SOCIALES Y ECONÓMICOS ASOCIADOS A SITUACIONES DE POBREZA Y DESIGUALDAD
2. VULNERABILIDAD (DETERMINANTES INTERMEDIOS)
3. CONOCIMIENTOS, ACTITUDES Y PRÁCTICAS EN SALUD
4. BARRERAS PARA EL ACCESO A LOS SERVICIOS DE SALUD
5. ACCIONES DE PROMOCIÓN Y MANTENIMIENTO DE LA SALUD
6. PRESTACIÓN DE SERVICIOS INDIVIDUALES
7. PRESTACIÓN DE SERVICIOS COLECTIVOS
8. VIGILANCIA EN SALUD PÚBLICA
9. INSPECCIÓN, VIGILANCIA Y CONTROL
10. GESTIÓN DEL ASEGURAMIENTO
11. PROCESOS DE GESTIÓN DEL TALENTO HUMANO
12. GOBERNANZA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7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>GUACE: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En este espacio realizar un breve resumen del caso, describiendo los hallazgos que permitieron clasificar o descartar el caso.</t>
        </r>
      </text>
    </comment>
  </commentList>
</comments>
</file>

<file path=xl/sharedStrings.xml><?xml version="1.0" encoding="utf-8"?>
<sst xmlns="http://schemas.openxmlformats.org/spreadsheetml/2006/main" count="882" uniqueCount="404">
  <si>
    <t>Número de identificación</t>
  </si>
  <si>
    <t>Evento</t>
  </si>
  <si>
    <t>Nombre la Entidad responsable</t>
  </si>
  <si>
    <t>Tipo de Entidad responsable</t>
  </si>
  <si>
    <t>Tipo ID</t>
  </si>
  <si>
    <t># días</t>
  </si>
  <si>
    <t># sem</t>
  </si>
  <si>
    <t>ET QUE REALIZA LA UA</t>
  </si>
  <si>
    <t>Amazonas</t>
  </si>
  <si>
    <t>Antioquia</t>
  </si>
  <si>
    <t>Arauca</t>
  </si>
  <si>
    <t>Atlántico</t>
  </si>
  <si>
    <t>Barranquilla</t>
  </si>
  <si>
    <t>Bogotá</t>
  </si>
  <si>
    <t>Bolívar</t>
  </si>
  <si>
    <t>Boyacá</t>
  </si>
  <si>
    <t>Buenaventura</t>
  </si>
  <si>
    <t>Caldas</t>
  </si>
  <si>
    <t>Caquetá</t>
  </si>
  <si>
    <t>Cartagena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</si>
  <si>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</si>
  <si>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</si>
  <si>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</si>
  <si>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</si>
  <si>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</si>
  <si>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</si>
  <si>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</si>
  <si>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</si>
  <si>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</si>
  <si>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</si>
  <si>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</si>
  <si>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</si>
  <si>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</si>
  <si>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Santander</t>
  </si>
  <si>
    <t>Putumayo</t>
  </si>
  <si>
    <t>Quindío</t>
  </si>
  <si>
    <t>Risaralda</t>
  </si>
  <si>
    <t>San Andres</t>
  </si>
  <si>
    <t>Santander</t>
  </si>
  <si>
    <t>Santa marta</t>
  </si>
  <si>
    <t>Sucre</t>
  </si>
  <si>
    <t>Tolima</t>
  </si>
  <si>
    <t>Valle del cauca</t>
  </si>
  <si>
    <t>Vaupés</t>
  </si>
  <si>
    <t>Vichada</t>
  </si>
  <si>
    <t xml:space="preserve">Fiebre amarilla </t>
  </si>
  <si>
    <t xml:space="preserve">Rabia humana </t>
  </si>
  <si>
    <t>Sarampión</t>
  </si>
  <si>
    <t>Rubeola</t>
  </si>
  <si>
    <t>Síndrome de rubeola congénita</t>
  </si>
  <si>
    <t xml:space="preserve">Tétanos neonatal </t>
  </si>
  <si>
    <t>Parálisis flácida aguda</t>
  </si>
  <si>
    <t>Tos ferina</t>
  </si>
  <si>
    <t>Varicela</t>
  </si>
  <si>
    <t>ESAVI grave</t>
  </si>
  <si>
    <t>Leptospirosis</t>
  </si>
  <si>
    <t>Accidente ofídico</t>
  </si>
  <si>
    <t>Malaria</t>
  </si>
  <si>
    <t>Dengue</t>
  </si>
  <si>
    <t>Chikungunya</t>
  </si>
  <si>
    <t>Enfermedad por virus Zika</t>
  </si>
  <si>
    <t>Chagas agudo</t>
  </si>
  <si>
    <t>Leishmaniasis visceral</t>
  </si>
  <si>
    <t>IRAG Inusitado</t>
  </si>
  <si>
    <t>Sífilis congénita</t>
  </si>
  <si>
    <t>Transmisión materno infantil (VIH/SIDA)</t>
  </si>
  <si>
    <t>Fecha Notificación</t>
  </si>
  <si>
    <t>Tipo de Identificación</t>
  </si>
  <si>
    <t>CÓDIGO</t>
  </si>
  <si>
    <t>VERSIÓN</t>
  </si>
  <si>
    <t>Fecha de Aprobación</t>
  </si>
  <si>
    <t>Acta No.:</t>
  </si>
  <si>
    <t>Fecha:</t>
  </si>
  <si>
    <t>Hora Inicio</t>
  </si>
  <si>
    <t>Tipo Reunión:</t>
  </si>
  <si>
    <t>Lugar:</t>
  </si>
  <si>
    <t>Hora Final</t>
  </si>
  <si>
    <t>Municipio del Caso:</t>
  </si>
  <si>
    <t>Responsable del Acta</t>
  </si>
  <si>
    <t>Nombre del Paciente:</t>
  </si>
  <si>
    <t>Tipo Doc.</t>
  </si>
  <si>
    <t>Número:</t>
  </si>
  <si>
    <t>Sexo:</t>
  </si>
  <si>
    <t>ORDEN DEL DÍA</t>
  </si>
  <si>
    <t>Llamado a lista y verificación del Quórum.</t>
  </si>
  <si>
    <t>Presentación de los Objetivos.</t>
  </si>
  <si>
    <t>Verificación de Fuentes.</t>
  </si>
  <si>
    <t>DESARROLLO DE LA REUNIÓN</t>
  </si>
  <si>
    <t>I. LLAMADO A LISTA Y VERIFICACIÓN DEL QUÓRUM.</t>
  </si>
  <si>
    <t>OBSERVACIÓN</t>
  </si>
  <si>
    <t>SI</t>
  </si>
  <si>
    <t>NO</t>
  </si>
  <si>
    <t>II. PRESENTACIÓN DE LOS OBJETIVOS</t>
  </si>
  <si>
    <t>III. VERIFICACIÓN DE LAS FUENTES (anexos)</t>
  </si>
  <si>
    <t>N/A</t>
  </si>
  <si>
    <t>Ficha de Notificación:</t>
  </si>
  <si>
    <t>Certificado de Defunción:</t>
  </si>
  <si>
    <t>Resultados de pruebas diagnósticas específicas:</t>
  </si>
  <si>
    <t>Necropsia:</t>
  </si>
  <si>
    <t>Investigación epidemiológica de campo:</t>
  </si>
  <si>
    <t>Autopsia Verbal:</t>
  </si>
  <si>
    <t>Otros:</t>
  </si>
  <si>
    <t>Cuales?</t>
  </si>
  <si>
    <t>OBSERVACIONES</t>
  </si>
  <si>
    <t>Cali</t>
  </si>
  <si>
    <t>Encefalitis Equina</t>
  </si>
  <si>
    <t>Meningitis bacteriana aguda y enfermedad meningocóccica</t>
  </si>
  <si>
    <t>Hepatitis A</t>
  </si>
  <si>
    <t>COVID - 19</t>
  </si>
  <si>
    <t>VIH/SIDA</t>
  </si>
  <si>
    <r>
      <t>Tuberculosis sensible</t>
    </r>
    <r>
      <rPr>
        <sz val="10"/>
        <color rgb="FF000000"/>
        <rFont val="Arial"/>
        <family val="2"/>
      </rPr>
      <t xml:space="preserve"> y farmacorresistente</t>
    </r>
  </si>
  <si>
    <t>Mortalidad materna</t>
  </si>
  <si>
    <t>Mortalidad perinatal y neonatal tardía</t>
  </si>
  <si>
    <t>Defectos congénitos de SNC</t>
  </si>
  <si>
    <t>Casos posiblemente relacionados con el uso de Sistemas Electrónicos de Administración de Nicotina (SEAN) /Sistemas Electrónicos sin suministro de Nicotina (SSSN)</t>
  </si>
  <si>
    <t>Nombre 1</t>
  </si>
  <si>
    <t>Apellido 1</t>
  </si>
  <si>
    <t>Apellido 2</t>
  </si>
  <si>
    <t>Entidad territorial que realiza la UA</t>
  </si>
  <si>
    <t>Variables con lista desplegable</t>
  </si>
  <si>
    <t>Fecha envío del TP</t>
  </si>
  <si>
    <t>Acta Unidad de Análisis Caso de:</t>
  </si>
  <si>
    <t>ENTIDAD ADMINISTRADORA DE PLANES DE BENEFICIOS</t>
  </si>
  <si>
    <t>INSTITUCION PRESTADORA DE SERVICIOS DE SALUD</t>
  </si>
  <si>
    <t>OTROS</t>
  </si>
  <si>
    <t>INDIVIDUO</t>
  </si>
  <si>
    <t>CUIDADOR</t>
  </si>
  <si>
    <t>FACTOR</t>
  </si>
  <si>
    <t>RESUMEN DE LAS ATENCIONES:</t>
  </si>
  <si>
    <t>Departamento/Distrito:</t>
  </si>
  <si>
    <t>REQUIERE ENMIENDA ESTADÍSTICA?</t>
  </si>
  <si>
    <t>Cadena fisiopatológica</t>
  </si>
  <si>
    <t>Certificado de defunción</t>
  </si>
  <si>
    <t xml:space="preserve">Causas registradas </t>
  </si>
  <si>
    <t>Requiere ajuste estadístico</t>
  </si>
  <si>
    <t>Causa directa</t>
  </si>
  <si>
    <t>Causa relacionada A (Causa básica)</t>
  </si>
  <si>
    <t>Causa relacionada B</t>
  </si>
  <si>
    <t>Causa relacionada C</t>
  </si>
  <si>
    <t>Otros estados patológicos</t>
  </si>
  <si>
    <t>Muerte por Dengue</t>
  </si>
  <si>
    <t>SITUACION</t>
  </si>
  <si>
    <t>ANEXO 2
ACTA DE UNIDAD DE ANALISIS DE CASO DE INTERÉS EN SALUD PÚBLICA</t>
  </si>
  <si>
    <t>CATEGORIA</t>
  </si>
  <si>
    <t xml:space="preserve">Persona en situación de pobreza (monetaria o multidimensional). </t>
  </si>
  <si>
    <t xml:space="preserve">Negro, mulato, afrocolombiano, raizal. </t>
  </si>
  <si>
    <t>Bajo nivel educativo o analfabetismo del paciento o del cuidador</t>
  </si>
  <si>
    <t>Comunidad Indígena</t>
  </si>
  <si>
    <t>Habitante de calle</t>
  </si>
  <si>
    <t>Menor de edad</t>
  </si>
  <si>
    <t>Población con discapacidad</t>
  </si>
  <si>
    <t>Desplazado</t>
  </si>
  <si>
    <t>Migrante</t>
  </si>
  <si>
    <t>Población privada de la libertad</t>
  </si>
  <si>
    <t>Sin afiliación al SGSSS</t>
  </si>
  <si>
    <t>Identidad de Género</t>
  </si>
  <si>
    <t>Mujer cabeza de familia</t>
  </si>
  <si>
    <t>Desocupado</t>
  </si>
  <si>
    <t>Ocupado informal</t>
  </si>
  <si>
    <t>Población con afectaciones en la salud mental</t>
  </si>
  <si>
    <t>Ausencia de redes familiares, comunitarios y sociales</t>
  </si>
  <si>
    <t>Víctima de violencia</t>
  </si>
  <si>
    <t>Consumidor de sustancias psicoactivas</t>
  </si>
  <si>
    <t>Residencia en zonas suburbanas con vulnerabilidad geográfica  y social</t>
  </si>
  <si>
    <t>Hogar con necesidad de soluciones de vivienda - agua, luz, alcantarillado o todas las anteriores, condiciones de salubridad de la vivienda-</t>
  </si>
  <si>
    <t>No disponibilidad o acceso a los alimentos</t>
  </si>
  <si>
    <t>Desconocimiento de derechos y deberes en salud</t>
  </si>
  <si>
    <t>Desconocimiento de signos y síntomas de alerta por parte del paciente o cuidador</t>
  </si>
  <si>
    <t xml:space="preserve">Baja percepción de riesgo en salud </t>
  </si>
  <si>
    <t>Desconocimiento sobre los mecanismos de acceso a los servicios de salud</t>
  </si>
  <si>
    <t>Experiencias negativas en los servicios de salud o con el aseguramiento</t>
  </si>
  <si>
    <t>Falta de autonomía para la toma de decisiones en salud</t>
  </si>
  <si>
    <t>Inoportunidad en la toma de decisión de acceder al servicio de salud</t>
  </si>
  <si>
    <t>Prácticas inadecuadas o inseguras para la salud</t>
  </si>
  <si>
    <t>Barreras culturales para acceso oportuno al servicio de salud</t>
  </si>
  <si>
    <t>Barreras económicas para acceso oportuno al servicio de salud</t>
  </si>
  <si>
    <t>Barreras geográficas para acceso oportuno al servicio de salud</t>
  </si>
  <si>
    <t>Falta de medios de comunicación que limitan el acceso a los servicios de salud</t>
  </si>
  <si>
    <t>Situaciones de orden público que dificultan el acceso a los servicios de salud</t>
  </si>
  <si>
    <t>Incumplimiento en las acciones de demanda inducida</t>
  </si>
  <si>
    <t xml:space="preserve">Incumplimiento de las acciones de educación y comunicación para la salud </t>
  </si>
  <si>
    <t>Incumplimiento en las acciones de protección específica</t>
  </si>
  <si>
    <t>Incumplimiento en las acciones de detección temprana</t>
  </si>
  <si>
    <t>Incumplimiento en las estrategias para comunicar el riesgo al paciente</t>
  </si>
  <si>
    <t>No disponibilidad de apoyo diagnóstico pertinente</t>
  </si>
  <si>
    <t>Inadecuado diligenciamiento de la historia clínica o en los soportes de atención que inciden en la  atención adecuada</t>
  </si>
  <si>
    <t>Falta o deficiencia en la disponibilidad de medicamentos, dispositivos médicos y tecnológicos para la atención</t>
  </si>
  <si>
    <t>Deficiencia en la pertinencia de la atención salud</t>
  </si>
  <si>
    <t xml:space="preserve">Accesibilidad de las intervenciones </t>
  </si>
  <si>
    <t>Inoportunidad o ausencia de  contratación de manera oportuna la ejecución de las intervenciones colectivas</t>
  </si>
  <si>
    <t>Deficiente gestión para la adquisición  o mantenimiento de insumos de interés en salud pública</t>
  </si>
  <si>
    <t>No existen acciones de complementariedad entre el Plan de Beneficios en Salud con cargo a la Unidad de Pago por Capitación (UPC) PIC y ARL</t>
  </si>
  <si>
    <t>No se cumplieron con las acciones definidas en el protocolo de vigilancia del evento</t>
  </si>
  <si>
    <t>No se encuentra implementado el sistema de vigilancia en salud pública</t>
  </si>
  <si>
    <t>No se realizó la notificación oportuna del evento de interés en salud pública</t>
  </si>
  <si>
    <t>No se cuenta con un mapa de riesgos sanitarios donde se consolide los aspectos mas importantes de acuerdo a su jurisdicción.</t>
  </si>
  <si>
    <t>No se dispone de un laboratorio de salud publica que soporte y cumpla con las expectativas del modelo de I.V.C.</t>
  </si>
  <si>
    <t>La EAPB , entidad territorial ( según el caso)  no garantiza una red de servicios suficiente para la atención integral en salud de la población a cargo</t>
  </si>
  <si>
    <t>La EAPB , entidad territorial ( según el caso) no garantiza una red de servicios oportuna, accesible o resolutiva que garantice la atención integral en salud de la población a cargo</t>
  </si>
  <si>
    <t>No se desarrollan acciones específicas o intervenciones de acuerdo con la caracterización poblacional</t>
  </si>
  <si>
    <t>Existen dificultades entre referencia y contrarreferencia entre un prestador primario y prestador(es) complementario(s)</t>
  </si>
  <si>
    <t>No se verifico ni actualizo la oferta de prestación de servicios</t>
  </si>
  <si>
    <t>No se ha verificado ni evaluado el acceso de la población de su jurisdicción a servicios de salud habilitados</t>
  </si>
  <si>
    <t>Fallas en el proceso de contratación de los servicios</t>
  </si>
  <si>
    <t>No se realiza la atención integral de su población a cargo según grupos para la gestión del riesgo (factores sociales, culturales y ambientales del paciente)</t>
  </si>
  <si>
    <t>No se realiza seguimiento a los procesos de afiliación y evaluación de la población a su cargo</t>
  </si>
  <si>
    <t>Problemas relacionados con la gestión del talento humano (disponibilidad, formación, generación de capacidades técnicas, administrativas y operacionales) trabajadores de salud en prestadores, EAPB, Entidad territorial( agentes comunitarios, referentes VSP)</t>
  </si>
  <si>
    <t>Ausencia de coordinación de acciones intersectoriales en el territorio</t>
  </si>
  <si>
    <t>No se he generado estrategias desde la organización civil para el desarrollo de acciones específicas de eventos de interés en salud pública</t>
  </si>
  <si>
    <t xml:space="preserve">No se han desarrollado planes, programas o proyectos que afecten la mortalidad en eventos de interés en salud pública  </t>
  </si>
  <si>
    <t xml:space="preserve">No existen espacios permanentes en donde las comunidades, entidades de gobierno, gremios, sectores plurales gestionan aspectos de interés común </t>
  </si>
  <si>
    <t>Carencia de estrategias para la gestión y articulación de beneficiarios a la oferta social del estado</t>
  </si>
  <si>
    <r>
      <t xml:space="preserve">No se cumplieron las acciones establecidas en las guías de atención clínicas (describa qué parte de la guía en </t>
    </r>
    <r>
      <rPr>
        <b/>
        <u/>
        <sz val="8"/>
        <color theme="1"/>
        <rFont val="Arial"/>
        <family val="2"/>
      </rPr>
      <t>OBSERVACIONES</t>
    </r>
    <r>
      <rPr>
        <b/>
        <sz val="8"/>
        <color theme="1"/>
        <rFont val="Arial"/>
        <family val="2"/>
      </rPr>
      <t xml:space="preserve">). </t>
    </r>
  </si>
  <si>
    <t>Factores sociales y económicos asociados a situaciones de pobreza y desigualdad</t>
  </si>
  <si>
    <t>Vulnerabilidad (determinantes intermedios)</t>
  </si>
  <si>
    <t>Conocimientos, actitudes y prácticas en salud</t>
  </si>
  <si>
    <t>Barreras para el acceso a los servicios de salud</t>
  </si>
  <si>
    <t xml:space="preserve">Acciones de Promoción y Mantenimiento de la Salud </t>
  </si>
  <si>
    <t>Prestación de servicios individuales</t>
  </si>
  <si>
    <t>Prestación de servicios colectivos</t>
  </si>
  <si>
    <t>Vigilancia en Salud Pública</t>
  </si>
  <si>
    <t xml:space="preserve">Inspección, Vigilancia y Control </t>
  </si>
  <si>
    <t>Gestión del aseguramiento</t>
  </si>
  <si>
    <t>Procesos de gestión del talento humano</t>
  </si>
  <si>
    <t>Gobernanza</t>
  </si>
  <si>
    <t>Individuo</t>
  </si>
  <si>
    <t>Servicios de salud</t>
  </si>
  <si>
    <t>Otro, Cual?</t>
  </si>
  <si>
    <t>ENVIO TP INOPORTUNO</t>
  </si>
  <si>
    <t>ENVIO TP OPORTUNO</t>
  </si>
  <si>
    <t xml:space="preserve">En las situaciones en las que haya mas de entidad responsable se seleccionará de las listas desplegables, las que apliquen </t>
  </si>
  <si>
    <t>Revisión de los casos, intervención de Instituciones o entidades.</t>
  </si>
  <si>
    <t>Clasificación del caso</t>
  </si>
  <si>
    <t>Presenta resumen de atenciones y/o Unidad de Análisis</t>
  </si>
  <si>
    <t>CARACTERÍSTICA INDIVIDUAL / SITUACIÓN PROBLEMA</t>
  </si>
  <si>
    <t>Características individuales / Situaciones problema</t>
  </si>
  <si>
    <t>Difteria</t>
  </si>
  <si>
    <t>Nombre 2</t>
  </si>
  <si>
    <t>UNIDAD DE ANÁLISIS</t>
  </si>
  <si>
    <t>M</t>
  </si>
  <si>
    <t>Identificar los factores relacionados con la aparición del caso a analizar</t>
  </si>
  <si>
    <t>Causas finales</t>
  </si>
  <si>
    <t>VII. RESUMEN DE LA UNIDAD Y ANÁLISIS FINAL DEL CASO</t>
  </si>
  <si>
    <t>Resumen de la unidad y análisis final del caso</t>
  </si>
  <si>
    <t>logo institucional</t>
  </si>
  <si>
    <t>I</t>
  </si>
  <si>
    <t>F</t>
  </si>
  <si>
    <t>TP= TABLERO DE PROBLEMAS</t>
  </si>
  <si>
    <t>UA= UNIDAD DE ANÁLISIS</t>
  </si>
  <si>
    <t>TABLEROS DE PROBLEMAS O SITUACIONES</t>
  </si>
  <si>
    <t>Otros ¿Cuáles?</t>
  </si>
  <si>
    <t>FACTORES SOCIALES Y ECONÓMICOS ASOCIADOS A SITUACIONES DE POBREZA Y DESIGUALDAD</t>
  </si>
  <si>
    <t>VULNERABILIDAD (DETERMINANTES INTERMEDIOS)</t>
  </si>
  <si>
    <t>CONOCIMIENTOS, ACTITUDES Y PRÁCTICAS EN SALUD</t>
  </si>
  <si>
    <t>BARRERAS PARA EL ACCESO A LOS SERVICIOS DE SALUD</t>
  </si>
  <si>
    <t xml:space="preserve">ACCIONES DE PROMOCIÓN Y MANTENIMIENTO DE LA SALUD </t>
  </si>
  <si>
    <t>PRESTACIÓN DE SERVICIOS INDIVIDUALES</t>
  </si>
  <si>
    <t>PRESTACIÓN DE SERVICIOS COLECTIVOS</t>
  </si>
  <si>
    <t>VIGILANCIA EN SALUD PÚBLICA</t>
  </si>
  <si>
    <t xml:space="preserve">INSPECCIÓN, VIGILANCIA Y CONTROL </t>
  </si>
  <si>
    <t>GESTIÓN DEL ASEGURAMIENTO</t>
  </si>
  <si>
    <t>PROCESOS DE GESTIÓN DEL TALENTO HUMANO</t>
  </si>
  <si>
    <t>GOBERNANZA</t>
  </si>
  <si>
    <t>Hogar con necesidad de soluciones de vivienda - agua, luz, alcantarillado o todas las anteriores, condiciones de salubridad de la vivienda</t>
  </si>
  <si>
    <t>Negro, mulato, afrocolombiano, raizal, ROM, Comunidad Indígena</t>
  </si>
  <si>
    <t>ASISTIÓ</t>
  </si>
  <si>
    <t>IV. REVISIÓN DEL O LOS CASOS</t>
  </si>
  <si>
    <t>VI. CARACTERÍSTICAS INDIVIDUALES / SITUACIONES PROBLEMA</t>
  </si>
  <si>
    <t>FACTORES_SOCIALES_Y_ECONOMICOS_ASOCIADOS_A_SITUACIONES_DE_POBREZA_Y_DESIGUALDAD</t>
  </si>
  <si>
    <t>VULNERABILIDAD_DETERMINANTES_INTERMEDIOS</t>
  </si>
  <si>
    <t>CONOCIMIENTOS_ACTITUDES_Y_PRÁCTICAS_EN_SALUD</t>
  </si>
  <si>
    <t>BARRERAS_PARA_EL_ACCESO_A_LOS_SERVICIOS_DE_SALUD</t>
  </si>
  <si>
    <t xml:space="preserve">ACCIONES_DE_PROMOCIÓN_Y_MANTENIMIENTO_DE_LA_SALUD </t>
  </si>
  <si>
    <t>PRESTACIÓN_DE_SERVICIOS_INDIVIDUALES</t>
  </si>
  <si>
    <t>VIGILANCIA_EN_SALUD_PÚBLICA</t>
  </si>
  <si>
    <t>PRESTACIÓN_DE_SERVICIOS_COLECTIVOS</t>
  </si>
  <si>
    <t xml:space="preserve">INSPECCIÓN_VIGILANCIA_Y_CONTROL </t>
  </si>
  <si>
    <t>GESTIÓN_DEL_ASEGURAMIENTO</t>
  </si>
  <si>
    <t>PROCESOS_DE_GESTIÓN_DEL_TALENTO_HUMANO</t>
  </si>
  <si>
    <t>Nombre del Representante de la entidad en la Unidad de Análisis</t>
  </si>
  <si>
    <t>Otros, Cuales?</t>
  </si>
  <si>
    <t xml:space="preserve">Registro Civil </t>
  </si>
  <si>
    <t xml:space="preserve">Tarjeta de identidad </t>
  </si>
  <si>
    <t>Cédula de ciudadanía</t>
  </si>
  <si>
    <t xml:space="preserve">Cédula de extranjería </t>
  </si>
  <si>
    <t xml:space="preserve">Pasaporte </t>
  </si>
  <si>
    <t xml:space="preserve">Menor sin identificación </t>
  </si>
  <si>
    <t xml:space="preserve">Adulto sin identidad </t>
  </si>
  <si>
    <t xml:space="preserve">Permiso Especial de Permanencia </t>
  </si>
  <si>
    <t xml:space="preserve">Certificado de nacido vivo </t>
  </si>
  <si>
    <t>RC</t>
  </si>
  <si>
    <t>TI</t>
  </si>
  <si>
    <t>CC</t>
  </si>
  <si>
    <t>CE</t>
  </si>
  <si>
    <t>PA</t>
  </si>
  <si>
    <t>MSI</t>
  </si>
  <si>
    <t>ASI</t>
  </si>
  <si>
    <t>PE</t>
  </si>
  <si>
    <t>CNV</t>
  </si>
  <si>
    <t>Profesión - Cargo</t>
  </si>
  <si>
    <t>ENTIDAD TERRITORIAL MUNICIPAL</t>
  </si>
  <si>
    <t>ENTIDAD TERRITORIAL DEPARTAMENTAL O DISTRITAL</t>
  </si>
  <si>
    <t>EDA</t>
  </si>
  <si>
    <t>DESNUTRICION</t>
  </si>
  <si>
    <t>IRA</t>
  </si>
  <si>
    <t xml:space="preserve">HEYDI </t>
  </si>
  <si>
    <t xml:space="preserve">MELISSA </t>
  </si>
  <si>
    <t>ORDOÑEZ</t>
  </si>
  <si>
    <t>DELGADO</t>
  </si>
  <si>
    <t>MORTALIDAD POR DNT</t>
  </si>
  <si>
    <t xml:space="preserve">GOOGLE MEET </t>
  </si>
  <si>
    <t xml:space="preserve">CARTAGO </t>
  </si>
  <si>
    <t>Ximena Riascos Realpe</t>
  </si>
  <si>
    <t xml:space="preserve">OLIVER DAVID NUPAN </t>
  </si>
  <si>
    <r>
      <t xml:space="preserve">Analizar el caso o casos de: </t>
    </r>
    <r>
      <rPr>
        <i/>
        <sz val="12"/>
        <color theme="1"/>
        <rFont val="Arial"/>
        <family val="2"/>
      </rPr>
      <t>MORTALIDAD POR DNT</t>
    </r>
  </si>
  <si>
    <t>Clasificar el caso o casos de: MORTALIDAD POR DNT</t>
  </si>
  <si>
    <t>FALLA MULTISISTEMICA</t>
  </si>
  <si>
    <t>CHOQUE SEPTICO</t>
  </si>
  <si>
    <t>GASTROENTERITIS POR SALMONELLA</t>
  </si>
  <si>
    <t>KWASHIORKOR</t>
  </si>
  <si>
    <t xml:space="preserve">DAIRA GUZMAN </t>
  </si>
  <si>
    <t xml:space="preserve">ASMET SALUD </t>
  </si>
  <si>
    <t xml:space="preserve">ESE CARTAGO </t>
  </si>
  <si>
    <t xml:space="preserve">DLS CARTAGO </t>
  </si>
  <si>
    <t xml:space="preserve">ANGIE NATALIA ERASO </t>
  </si>
  <si>
    <t>HOSPITAL EDUARDO SANTOS</t>
  </si>
  <si>
    <t>JORGE EDUARDO ORTIZ</t>
  </si>
  <si>
    <t>BONIFACIO MORALES</t>
  </si>
  <si>
    <t xml:space="preserve">PAOLA BENAVIDES </t>
  </si>
  <si>
    <t xml:space="preserve">HOSPITAL INFANTIL LOS ANGELES </t>
  </si>
  <si>
    <t>IDSN</t>
  </si>
  <si>
    <t xml:space="preserve">TOMAS FRANCO </t>
  </si>
  <si>
    <t xml:space="preserve">SANDRA ROSERO </t>
  </si>
  <si>
    <t>SMS LA UNION</t>
  </si>
  <si>
    <t>LIZETH DELGADO</t>
  </si>
  <si>
    <t>SEBASTIAN MARTINEZ</t>
  </si>
  <si>
    <t xml:space="preserve">2019: madre inicia planificacion , AOC. 28/05/20: 1 CNP: visita domiciliaria, 19 años primigestante, embarazo de 6.4 semanas, fum 12/04/20, embarazo deseado y planeado, se ofrece IVE, continua con embarazo. Paraclinicos de primer trimestre normales. segundo CPN: 11.3 semanas, normal, se envian micronutrientes, tercer CPN: visita domiciliaria, 16.2 semanas, niega ser victima, buenas condiciones generales, paraclinicos normales, aun pendiente ecografia, 4 control pre natal, 20.5 semanas, buenas condiciones generales, paraclinicos normales, sigue pendiente ecografia, se hace remision a ginecografia y obstetricia, 5 CPN 25.3 semanas, buenas condiciones generales, presencia de leucorrea blanca, prurito vaginal, paraclinicos normales, 6 CPN 29.3 semanas, buenas condiciones generales, paraclinicos normales, 8 CPN 38.4 semanas, buenas condiciones generales, recibe curso psicoprofilactico, HISTORIA DE PARTO HOSPITAL EDUARDO SANTOS 13/01/21: embarazo de 39.3 semanas por ecografia para 19 semanas, peso: 3395 gr, talla: 52 cm, normal, se da egreso con recomendaciones, </t>
  </si>
  <si>
    <t>22/01/21: 1 control de crecimiento y desarrollo adecuada adaptacion, peso, talla normal, 17/07/21: 2 control de crecimiento y desarrollo: 6 meses peso: 7 kg, talla: 67 cm, recibe atenciones domiciliarias como seguimiento por inasistencias a crecimiento y desarrollo, 13/05/21 cto y desarrollo 4 meses: peso 6 kg, talla: 64 cm.</t>
  </si>
  <si>
    <t xml:space="preserve">04/09/21 Hospital Eduardo Santos: paciente de 7 meses de edad sin antecedentes, cuadro de un mes de evolucion consistente en fiebres subjetivas, hiporexia, signos vitales: peso: 6.1 pc: 43, examen fisico extremidades con edema, signos de riesgo: si, intolerancia a via oral, se hace remision a 3 nivel como urgencia vital. </t>
  </si>
  <si>
    <t>CONFIRMADO</t>
  </si>
  <si>
    <t xml:space="preserve">NO RECIBIO INFORMACION POR PARTE DE ACCIONES COLECTIVAS Y PRIMER NIVEL. </t>
  </si>
  <si>
    <t>USO A LOS 5 MESES DE COLADA DE PLATANO</t>
  </si>
  <si>
    <t xml:space="preserve">No se cumplieron las acciones establecidas en las guías de atención clínicas (describa qué parte de la guía en OBSERVACIONES). </t>
  </si>
  <si>
    <t xml:space="preserve">PRIMER NIVEL, DURANTE LA REMISION. </t>
  </si>
  <si>
    <t>HACE REFERENCIA A CONSULTA DE FEBRERO.</t>
  </si>
  <si>
    <t>DIMENSIÓN SEGURIDAD ALIMENTARIA Y NUTRICIONAL</t>
  </si>
  <si>
    <t xml:space="preserve">INSTITUTO DEPARTAMENTAL DE SALUD DE NARIÑO </t>
  </si>
  <si>
    <t>1. Nombre Entidad Responsable</t>
  </si>
  <si>
    <t>2. Tipo de Entidad Responsable</t>
  </si>
  <si>
    <t>3. Demora Evaluada/análisis por determinantes
(Resultado tablero de problemas)</t>
  </si>
  <si>
    <t>4. Acciones de mejoramiento (Correctivas y preventivas)</t>
  </si>
  <si>
    <t>5. Responsable directo  de la implementación de la Acción de mejora</t>
  </si>
  <si>
    <t>6. Tiempo de Ejecución</t>
  </si>
  <si>
    <t>7. Responsable del seguimiento</t>
  </si>
  <si>
    <t xml:space="preserve">8. Medio de verificación del cumplimiento de la acción de mejora </t>
  </si>
  <si>
    <t>Inicio</t>
  </si>
  <si>
    <t>Finalización</t>
  </si>
  <si>
    <t>Total</t>
  </si>
  <si>
    <t xml:space="preserve">* El formato de Plan de Mejora de la Dimensión de Seguridad Alimentaria y Nutricional ha sido adaptado del Programa Nacional de Prevención manejo y control de la IRA/EDA Dirección de Promoción y prevenciòn. </t>
  </si>
  <si>
    <t>Crítico: Igual o menos de 84%</t>
  </si>
  <si>
    <t xml:space="preserve">Este instrumento se adaptó y actualizó a partir del formato de plan de mejoramiento desarrollado por la Dirección de Provisión de Servicios de Salud de la Secretaría Distrital de Salud de Bogotá. 2020 </t>
  </si>
  <si>
    <t>Si cumple</t>
  </si>
  <si>
    <t>No Cumple</t>
  </si>
  <si>
    <t>No</t>
  </si>
  <si>
    <t>9. Observaciones</t>
  </si>
  <si>
    <t>SEGUIMIENTO A LAS ACCIONES DE MEJORA ESTABLECIDAS
(El incumplimiento a la remisión de los soportes establecidos será remitido a entidades de control para lo de su competencia)</t>
  </si>
  <si>
    <t>1. Fecha de Seguimiento</t>
  </si>
  <si>
    <t>2. Acciones de mejoramiento (Correctivas y preventivas)</t>
  </si>
  <si>
    <t>3. Observaciones Finales</t>
  </si>
  <si>
    <t>Identificar las Instituciones que no cumplieron y requieren de manera urgente estructurar la atención a pacientes con diagnóstico de casos deDNT AGUDA MODERADA Y SEVERA</t>
  </si>
  <si>
    <t>4. Responsable del Seguimiento</t>
  </si>
  <si>
    <t>Nombre de la Institucion:</t>
  </si>
  <si>
    <t>Municipio:</t>
  </si>
  <si>
    <t>Nit</t>
  </si>
  <si>
    <t>Responsables del plan de mejoramiento:</t>
  </si>
  <si>
    <t>Fecha de Visita:</t>
  </si>
  <si>
    <t>Correo Electronico:</t>
  </si>
  <si>
    <t xml:space="preserve">IDSN - Dimension SAN </t>
  </si>
  <si>
    <t>Actas de reunion, registro de asistencia y registro fotográfico.</t>
  </si>
  <si>
    <t>Equipos antropometricos que no cumplen con normatividad - Resolución 2465 del 2016.</t>
  </si>
  <si>
    <t>Empresa Social del Estado</t>
  </si>
  <si>
    <t>Falta de procesos de capacitación RESOLUCIÓN 2465 del 2016.</t>
  </si>
  <si>
    <t>HOSPITAL CIVIL DE IPIALES</t>
  </si>
  <si>
    <t>IPIALES</t>
  </si>
  <si>
    <t>27 DE JULIO DE 2022</t>
  </si>
  <si>
    <t>800084362-3</t>
  </si>
  <si>
    <t>GIOVANNI ANDRES FAJARDO ROJAS - Gerente</t>
  </si>
  <si>
    <t>saludpublica@hci.gov.co  
prestacionservicios@hci.gov.co</t>
  </si>
  <si>
    <t>Fortalecer proceso de Capacitación en Resolución 2465 de 2016 incluyendo personal de los centros de salud de corregimientos y veredas. (Esto debido a los hallazgos encontrados en el personal de salud)</t>
  </si>
  <si>
    <t xml:space="preserve">GIOVANNI ANDRES FAJARDO ROJAS. 
MARÍA EUGENIA ROSERO ESTUPIÑAN. </t>
  </si>
  <si>
    <t>Registro fotografico con referencias y plaqueteado de equipos adquiridos. En caso de realizar asistencia presencial, será notificada una semana antes a los correos aquí compartidos.</t>
  </si>
  <si>
    <t>Adquisición de equipos antropométricos que cumplen con las características establecidas en la normatividad (RESOLUCIÓN 2465 del 2016) para los servicios donde se atienden Niños y Niñas menores de 5 años de edad y gestantes (priorizados).  En Urgencias, sala de partos, Quirófano, UCI Neonatal, Consulta externa.</t>
  </si>
  <si>
    <t xml:space="preserve">Falta de organización de hojas de vida, mantenimiento preventivo y correctivo y calibración de equipos antropométricos como pesa bebés y balanza de pie o bascula adulto. </t>
  </si>
  <si>
    <t>Registro fotografico hojas de vida, mantenimiento preventivo y correctivo y calibración en cada unidad de cada servicio. 
En caso de realizar asistencia presencial, será notificada una semana antes, a los correos aquí compartidos.</t>
  </si>
  <si>
    <t>Se evidenció una gran desorganización en las carpetas de cada uno de los quipos antropométricos. Personal a cargo del manejo de las carpetas, refiere que "este orden no se ha podido realizar, debido a que los equipos son compartidos de un consultorio a otro".
Lo anterior acorde a la Resolución 2465 del 2016 y 3100 del 2019, no permite que los equipos sean compartidos, menciona que los consultorios o unidades de cada servicio, deben contar con los equipos según sea el requerimiento (R3100 de 2019)</t>
  </si>
  <si>
    <r>
      <t>Aún contando con capacitaciones por parte del IDSN y del Hospital Civil de Ipiales, se encuentra falencia en la toma de las medidas antropométricas como:
-</t>
    </r>
    <r>
      <rPr>
        <b/>
        <sz val="10"/>
        <color theme="1"/>
        <rFont val="Arial Narrow"/>
        <family val="2"/>
      </rPr>
      <t>Toma de perímetros como: perímetro braquial en niños y niñas de 6 a 59 meses de edad.</t>
    </r>
  </si>
  <si>
    <t>Adquisición de equipos antropométricos que cumplen con las características establecidas en la normatividad (RESOLUCIÓN 2465 del 2016) para los servicios donde se atienden Niños y Niñas menores de 5 años de edad y gestantes (priorizados).  En Urgencias, sala de partos, Quirófano, UCI Neonatal, Madre Canguro, Consulta externa, Servicio de Pediatría.</t>
  </si>
  <si>
    <r>
      <t>Equipos que</t>
    </r>
    <r>
      <rPr>
        <b/>
        <sz val="10"/>
        <color theme="1"/>
        <rFont val="Arial Narrow"/>
        <family val="2"/>
      </rPr>
      <t xml:space="preserve"> NO</t>
    </r>
    <r>
      <rPr>
        <sz val="10"/>
        <color theme="1"/>
        <rFont val="Arial Narrow"/>
        <family val="2"/>
      </rPr>
      <t xml:space="preserve"> cumplen con normatividad RESOLUCIÓN 2465 del 2016 y deben ser adquiridos: 
</t>
    </r>
    <r>
      <rPr>
        <b/>
        <sz val="10"/>
        <color theme="1"/>
        <rFont val="Arial Narrow"/>
        <family val="2"/>
      </rPr>
      <t>SALA DE PARTOS:</t>
    </r>
    <r>
      <rPr>
        <sz val="10"/>
        <color theme="1"/>
        <rFont val="Arial Narrow"/>
        <family val="2"/>
      </rPr>
      <t xml:space="preserve"> 
- Infantometro.
</t>
    </r>
    <r>
      <rPr>
        <b/>
        <sz val="10"/>
        <color theme="1"/>
        <rFont val="Arial Narrow"/>
        <family val="2"/>
      </rPr>
      <t>UCI NEONATAL (Cuidado Básico, Cuidado Intermedio, Cuidados Intensivos)</t>
    </r>
    <r>
      <rPr>
        <sz val="10"/>
        <color theme="1"/>
        <rFont val="Arial Narrow"/>
        <family val="2"/>
      </rPr>
      <t xml:space="preserve">
- Infantómetro.
</t>
    </r>
    <r>
      <rPr>
        <b/>
        <sz val="10"/>
        <color theme="1"/>
        <rFont val="Arial Narrow"/>
        <family val="2"/>
      </rPr>
      <t>UCI NEONATAL (Cuidado Básico)</t>
    </r>
    <r>
      <rPr>
        <sz val="10"/>
        <color theme="1"/>
        <rFont val="Arial Narrow"/>
        <family val="2"/>
      </rPr>
      <t xml:space="preserve">
- Cinta Métrica. 
</t>
    </r>
    <r>
      <rPr>
        <b/>
        <sz val="10"/>
        <color theme="1"/>
        <rFont val="Arial Narrow"/>
        <family val="2"/>
      </rPr>
      <t>UCI NEONATAL (Sala SÉPTICOS)</t>
    </r>
    <r>
      <rPr>
        <sz val="10"/>
        <color theme="1"/>
        <rFont val="Arial Narrow"/>
        <family val="2"/>
      </rPr>
      <t xml:space="preserve">
- Infantómetro.
- Cinta Métrica.
</t>
    </r>
    <r>
      <rPr>
        <b/>
        <sz val="10"/>
        <color theme="1"/>
        <rFont val="Arial Narrow"/>
        <family val="2"/>
      </rPr>
      <t xml:space="preserve">CONSULTORIO DE PEDIATRÍA:
</t>
    </r>
    <r>
      <rPr>
        <sz val="10"/>
        <color theme="1"/>
        <rFont val="Arial Narrow"/>
        <family val="2"/>
      </rPr>
      <t xml:space="preserve">- Tallimetro
- Cinta Métrica.
- Retirar el tallímetro que se encuentra en la balanza de pie para mayores de 2 años, puesto que la báscula debe ser con único uso para peso no para medir talla, según normatividad.
</t>
    </r>
    <r>
      <rPr>
        <b/>
        <sz val="10"/>
        <color theme="1"/>
        <rFont val="Arial Narrow"/>
        <family val="2"/>
      </rPr>
      <t>CONSULTORIO DE GINECOLOGÍA:</t>
    </r>
    <r>
      <rPr>
        <sz val="10"/>
        <color theme="1"/>
        <rFont val="Arial Narrow"/>
        <family val="2"/>
      </rPr>
      <t xml:space="preserve">
- Tallimetro
- Retirar el tallímetro que se encuentra en la balanza de pie para mayores de 2 años, puesto que la báscula debe ser con único uso para peso no para medir talla, según normatividad.
</t>
    </r>
    <r>
      <rPr>
        <b/>
        <sz val="10"/>
        <color theme="1"/>
        <rFont val="Arial Narrow"/>
        <family val="2"/>
      </rPr>
      <t xml:space="preserve">SERVICIO PEDIATRÍA (ÁREA DE PROCEDIMIENTOS)
</t>
    </r>
    <r>
      <rPr>
        <sz val="10"/>
        <color theme="1"/>
        <rFont val="Arial Narrow"/>
        <family val="2"/>
      </rPr>
      <t xml:space="preserve">- Base estable, plana y no deformable, para ubicación del infantómetro.
</t>
    </r>
    <r>
      <rPr>
        <b/>
        <sz val="10"/>
        <color theme="1"/>
        <rFont val="Arial Narrow"/>
        <family val="2"/>
      </rPr>
      <t xml:space="preserve">
URGENCIAS TRIAGE:</t>
    </r>
    <r>
      <rPr>
        <sz val="10"/>
        <color theme="1"/>
        <rFont val="Arial Narrow"/>
        <family val="2"/>
      </rPr>
      <t xml:space="preserve">
- Base estable, plana y no deformable, para ubicación del Pesa bebé.
- Tallimetro.
</t>
    </r>
    <r>
      <rPr>
        <b/>
        <sz val="10"/>
        <color theme="1"/>
        <rFont val="Arial Narrow"/>
        <family val="2"/>
      </rPr>
      <t>CONSULTORIO N°4 URGENCIAS:</t>
    </r>
    <r>
      <rPr>
        <sz val="10"/>
        <color theme="1"/>
        <rFont val="Arial Narrow"/>
        <family val="2"/>
      </rPr>
      <t xml:space="preserve">
- Tallimetro.
</t>
    </r>
    <r>
      <rPr>
        <b/>
        <sz val="10"/>
        <color theme="1"/>
        <rFont val="Arial Narrow"/>
        <family val="2"/>
      </rPr>
      <t>CONSULTORIO N°3 URGENCIAS:</t>
    </r>
    <r>
      <rPr>
        <sz val="10"/>
        <color theme="1"/>
        <rFont val="Arial Narrow"/>
        <family val="2"/>
      </rPr>
      <t xml:space="preserve">
- Tallimetro
</t>
    </r>
    <r>
      <rPr>
        <b/>
        <sz val="10"/>
        <color theme="1"/>
        <rFont val="Arial Narrow"/>
        <family val="2"/>
      </rPr>
      <t>CONSULTORIO N°5 (PEDIÁTRICO) URGENCIAS:</t>
    </r>
    <r>
      <rPr>
        <sz val="10"/>
        <color theme="1"/>
        <rFont val="Arial Narrow"/>
        <family val="2"/>
      </rPr>
      <t xml:space="preserve">
- Tallimetro
- Infantómetro
</t>
    </r>
  </si>
  <si>
    <t xml:space="preserve">Organización de carpetas de equipos antropométricos que requieran hojas de vida, mantenimiento preventivo y correctivo y calibración. Se solicita la organización de carpetas de equipos antropométricos por cada unidad del servicio donde se encuentran los equipos. ejemplo: si en el consultorio número 5 de urgencias, presenta un pesa bebés y una balanza de pie o báscula adulto, en el mismo consultorio, debe estar la carpeta con sus respectivos documentos.  </t>
  </si>
  <si>
    <t xml:space="preserve">ING  hospitalaria </t>
  </si>
  <si>
    <t xml:space="preserve">coor d e  PIC </t>
  </si>
  <si>
    <t xml:space="preserve">se   realiza  capacitacion  el  18  de   agosto del 2022,  se  cuenta  con soportes   en  carpeta  de  actas  de  capacitcaiones  del proceso  de   urgencias,  a nivel institucion  se  cuenta  con  capacitacion  realizad  el  dia 21  de  septiembre  por la  referente de  IAMII del  21  de   septiembre  del 2022. </t>
  </si>
  <si>
    <r>
      <rPr>
        <sz val="11"/>
        <rFont val="Arial Narrow"/>
        <family val="2"/>
      </rPr>
      <t xml:space="preserve">En proceso de  compra </t>
    </r>
    <r>
      <rPr>
        <sz val="11"/>
        <color theme="0"/>
        <rFont val="Arial Narrow"/>
        <family val="2"/>
      </rPr>
      <t>en pro</t>
    </r>
  </si>
  <si>
    <t xml:space="preserve">carpetas organizadas   y revisaddas  en  cada proceso de los  equipos  ya  aduiridos  y  entregados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</si>
</sst>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0"/>
      <name val="Arial"/>
      <family val="2"/>
    </font>
    <font>
      <b/>
      <sz val="16"/>
      <color theme="1"/>
      <name val="Arial"/>
      <family val="2"/>
    </font>
    <font>
      <i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rgb="FF000000"/>
      <name val="Segoe UI"/>
      <family val="2"/>
    </font>
    <font>
      <sz val="12"/>
      <color theme="0" tint="-0.499984740745262"/>
      <name val="Arial"/>
      <family val="2"/>
    </font>
    <font>
      <sz val="8"/>
      <color theme="1"/>
      <name val="Arial"/>
      <family val="2"/>
    </font>
    <font>
      <b/>
      <i/>
      <sz val="12"/>
      <color theme="0" tint="-0.499984740745262"/>
      <name val="Arial"/>
      <family val="2"/>
    </font>
    <font>
      <sz val="10"/>
      <name val="Arial Narrow"/>
      <family val="2"/>
    </font>
    <font>
      <b/>
      <sz val="22"/>
      <color rgb="FF0070C0"/>
      <name val="Arial Narrow"/>
      <family val="2"/>
    </font>
    <font>
      <b/>
      <sz val="20"/>
      <color rgb="FF0070C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color theme="0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sz val="9"/>
      <name val="Arial Narrow"/>
      <family val="2"/>
    </font>
    <font>
      <b/>
      <sz val="11"/>
      <color theme="0"/>
      <name val="Arial Narrow"/>
      <family val="2"/>
    </font>
    <font>
      <b/>
      <sz val="14"/>
      <color theme="9" tint="-0.249977111117893"/>
      <name val="Arial Narrow"/>
      <family val="2"/>
    </font>
    <font>
      <b/>
      <sz val="14"/>
      <color rgb="FFFF0000"/>
      <name val="Arial Narrow"/>
      <family val="2"/>
    </font>
    <font>
      <sz val="11"/>
      <color theme="1"/>
      <name val="Arial Narrow"/>
      <family val="2"/>
    </font>
    <font>
      <b/>
      <sz val="20"/>
      <name val="Tahoma"/>
      <family val="2"/>
    </font>
    <font>
      <b/>
      <sz val="16"/>
      <name val="Arial Narrow"/>
      <family val="2"/>
    </font>
    <font>
      <b/>
      <sz val="22"/>
      <color rgb="FF00B050"/>
      <name val="Arial Narrow"/>
      <family val="2"/>
    </font>
    <font>
      <b/>
      <sz val="22"/>
      <color rgb="FFFF0000"/>
      <name val="Arial Narrow"/>
      <family val="2"/>
    </font>
    <font>
      <b/>
      <sz val="20"/>
      <name val="Arial Narrow"/>
      <family val="2"/>
    </font>
    <font>
      <b/>
      <sz val="22"/>
      <color theme="0" tint="-0.249977111117893"/>
      <name val="Arial Narrow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53" fillId="0" borderId="0" applyNumberFormat="0" applyFill="0" applyBorder="0" applyAlignment="0" applyProtection="0"/>
  </cellStyleXfs>
  <cellXfs count="33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0" fillId="2" borderId="0" xfId="0" applyFill="1"/>
    <xf numFmtId="0" fontId="5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0" fillId="0" borderId="0" xfId="0" applyFont="1" applyFill="1"/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/>
    <xf numFmtId="0" fontId="0" fillId="0" borderId="0" xfId="0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10" fillId="0" borderId="0" xfId="0" applyFont="1" applyProtection="1"/>
    <xf numFmtId="0" fontId="10" fillId="0" borderId="0" xfId="0" applyFont="1" applyBorder="1" applyProtection="1"/>
    <xf numFmtId="0" fontId="10" fillId="0" borderId="0" xfId="2" applyFont="1" applyBorder="1" applyProtection="1">
      <protection locked="0"/>
    </xf>
    <xf numFmtId="0" fontId="10" fillId="0" borderId="0" xfId="2" applyFont="1" applyBorder="1" applyAlignment="1" applyProtection="1">
      <alignment vertical="center"/>
    </xf>
    <xf numFmtId="0" fontId="10" fillId="0" borderId="0" xfId="0" applyFont="1"/>
    <xf numFmtId="0" fontId="14" fillId="0" borderId="0" xfId="0" applyFont="1" applyBorder="1" applyProtection="1">
      <protection locked="0"/>
    </xf>
    <xf numFmtId="0" fontId="5" fillId="0" borderId="0" xfId="0" applyFont="1" applyFill="1" applyBorder="1" applyAlignment="1">
      <alignment vertical="top" wrapText="1"/>
    </xf>
    <xf numFmtId="0" fontId="0" fillId="0" borderId="0" xfId="0" applyFill="1" applyProtection="1">
      <protection hidden="1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0" fontId="10" fillId="0" borderId="8" xfId="0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14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14" xfId="2" applyFont="1" applyBorder="1" applyAlignment="1" applyProtection="1">
      <alignment vertical="center"/>
      <protection locked="0"/>
    </xf>
    <xf numFmtId="0" fontId="10" fillId="0" borderId="15" xfId="0" applyFont="1" applyBorder="1" applyProtection="1">
      <protection locked="0"/>
    </xf>
    <xf numFmtId="0" fontId="10" fillId="0" borderId="16" xfId="0" applyFont="1" applyBorder="1" applyProtection="1"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/>
    <xf numFmtId="0" fontId="10" fillId="0" borderId="15" xfId="0" applyFont="1" applyBorder="1"/>
    <xf numFmtId="0" fontId="10" fillId="0" borderId="16" xfId="0" applyFont="1" applyBorder="1"/>
    <xf numFmtId="0" fontId="0" fillId="7" borderId="0" xfId="0" applyFill="1" applyProtection="1">
      <protection locked="0"/>
    </xf>
    <xf numFmtId="0" fontId="21" fillId="3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vertical="center" wrapText="1"/>
    </xf>
    <xf numFmtId="0" fontId="21" fillId="6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5" fillId="0" borderId="0" xfId="0" applyFont="1"/>
    <xf numFmtId="0" fontId="17" fillId="6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/>
    <xf numFmtId="0" fontId="26" fillId="0" borderId="0" xfId="0" applyFont="1" applyAlignment="1"/>
    <xf numFmtId="0" fontId="5" fillId="0" borderId="18" xfId="0" applyFont="1" applyBorder="1" applyAlignment="1"/>
    <xf numFmtId="0" fontId="0" fillId="0" borderId="3" xfId="0" applyBorder="1" applyProtection="1">
      <protection locked="0"/>
    </xf>
    <xf numFmtId="0" fontId="0" fillId="6" borderId="1" xfId="0" applyFill="1" applyBorder="1"/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Border="1" applyAlignment="1"/>
    <xf numFmtId="0" fontId="0" fillId="0" borderId="0" xfId="0" applyAlignment="1">
      <alignment horizontal="left"/>
    </xf>
    <xf numFmtId="0" fontId="0" fillId="0" borderId="0" xfId="0" applyFont="1" applyFill="1" applyBorder="1" applyAlignment="1">
      <alignment vertical="center"/>
    </xf>
    <xf numFmtId="0" fontId="21" fillId="3" borderId="0" xfId="0" applyFont="1" applyFill="1" applyBorder="1" applyAlignment="1">
      <alignment vertical="center" wrapText="1"/>
    </xf>
    <xf numFmtId="0" fontId="21" fillId="3" borderId="0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vertical="center" wrapText="1"/>
    </xf>
    <xf numFmtId="0" fontId="0" fillId="0" borderId="0" xfId="0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10" borderId="0" xfId="0" applyFill="1" applyAlignment="1" applyProtection="1">
      <alignment horizontal="center"/>
      <protection locked="0" hidden="1"/>
    </xf>
    <xf numFmtId="0" fontId="0" fillId="9" borderId="0" xfId="0" applyFill="1" applyAlignment="1" applyProtection="1">
      <alignment horizontal="center"/>
      <protection locked="0" hidden="1"/>
    </xf>
    <xf numFmtId="0" fontId="11" fillId="0" borderId="12" xfId="2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1" fillId="5" borderId="12" xfId="2" applyFont="1" applyFill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1" fillId="5" borderId="12" xfId="2" applyFont="1" applyFill="1" applyBorder="1" applyAlignment="1" applyProtection="1">
      <alignment vertical="center"/>
      <protection locked="0"/>
    </xf>
    <xf numFmtId="0" fontId="11" fillId="5" borderId="12" xfId="2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0" fillId="0" borderId="1" xfId="2" applyFont="1" applyFill="1" applyBorder="1" applyAlignment="1" applyProtection="1">
      <alignment vertical="top" wrapText="1"/>
      <protection locked="0"/>
    </xf>
    <xf numFmtId="0" fontId="11" fillId="0" borderId="1" xfId="2" applyFont="1" applyFill="1" applyBorder="1" applyAlignment="1" applyProtection="1">
      <alignment horizontal="center" vertical="top" wrapText="1"/>
      <protection locked="0"/>
    </xf>
    <xf numFmtId="0" fontId="31" fillId="0" borderId="1" xfId="2" applyFont="1" applyFill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5" borderId="13" xfId="2" applyFont="1" applyFill="1" applyBorder="1" applyAlignment="1" applyProtection="1">
      <protection locked="0"/>
    </xf>
    <xf numFmtId="0" fontId="10" fillId="5" borderId="4" xfId="0" applyFont="1" applyFill="1" applyBorder="1" applyProtection="1"/>
    <xf numFmtId="0" fontId="12" fillId="5" borderId="12" xfId="2" applyFont="1" applyFill="1" applyBorder="1" applyAlignment="1" applyProtection="1">
      <alignment vertical="center"/>
      <protection locked="0"/>
    </xf>
    <xf numFmtId="0" fontId="12" fillId="5" borderId="13" xfId="2" applyFont="1" applyFill="1" applyBorder="1" applyAlignment="1" applyProtection="1">
      <alignment vertical="center"/>
      <protection locked="0"/>
    </xf>
    <xf numFmtId="0" fontId="12" fillId="5" borderId="4" xfId="2" applyFont="1" applyFill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4" fillId="0" borderId="0" xfId="0" applyFont="1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left" vertical="top"/>
      <protection locked="0"/>
    </xf>
    <xf numFmtId="14" fontId="0" fillId="0" borderId="1" xfId="0" applyNumberFormat="1" applyBorder="1" applyAlignment="1" applyProtection="1">
      <alignment horizontal="left" vertical="top"/>
      <protection locked="0" hidden="1"/>
    </xf>
    <xf numFmtId="0" fontId="12" fillId="2" borderId="12" xfId="2" applyFont="1" applyFill="1" applyBorder="1" applyAlignment="1" applyProtection="1">
      <alignment vertical="center"/>
      <protection locked="0"/>
    </xf>
    <xf numFmtId="0" fontId="12" fillId="2" borderId="13" xfId="2" applyFont="1" applyFill="1" applyBorder="1" applyAlignment="1" applyProtection="1">
      <alignment vertical="center"/>
      <protection locked="0"/>
    </xf>
    <xf numFmtId="0" fontId="12" fillId="2" borderId="4" xfId="2" applyFont="1" applyFill="1" applyBorder="1" applyAlignment="1" applyProtection="1">
      <alignment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hidden="1"/>
    </xf>
    <xf numFmtId="0" fontId="25" fillId="0" borderId="1" xfId="0" applyFont="1" applyBorder="1" applyAlignment="1" applyProtection="1">
      <alignment horizontal="center" vertical="center" wrapText="1"/>
      <protection hidden="1"/>
    </xf>
    <xf numFmtId="14" fontId="0" fillId="0" borderId="1" xfId="0" applyNumberFormat="1" applyFont="1" applyBorder="1" applyAlignment="1" applyProtection="1">
      <alignment horizontal="center"/>
      <protection locked="0"/>
    </xf>
    <xf numFmtId="0" fontId="33" fillId="0" borderId="0" xfId="0" applyFont="1"/>
    <xf numFmtId="0" fontId="33" fillId="0" borderId="0" xfId="0" applyFont="1" applyFill="1"/>
    <xf numFmtId="0" fontId="33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39" fillId="14" borderId="0" xfId="0" applyFont="1" applyFill="1" applyAlignment="1">
      <alignment vertical="center"/>
    </xf>
    <xf numFmtId="0" fontId="38" fillId="13" borderId="2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14" fontId="33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 applyAlignment="1">
      <alignment vertical="center"/>
    </xf>
    <xf numFmtId="0" fontId="33" fillId="0" borderId="0" xfId="0" applyFont="1" applyFill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36" fillId="15" borderId="1" xfId="0" applyFont="1" applyFill="1" applyBorder="1" applyAlignment="1">
      <alignment vertical="center" wrapText="1"/>
    </xf>
    <xf numFmtId="0" fontId="36" fillId="15" borderId="3" xfId="0" applyFont="1" applyFill="1" applyBorder="1" applyAlignment="1">
      <alignment vertical="center"/>
    </xf>
    <xf numFmtId="0" fontId="36" fillId="15" borderId="1" xfId="0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0" fontId="39" fillId="2" borderId="1" xfId="0" applyFont="1" applyFill="1" applyBorder="1" applyAlignment="1">
      <alignment vertical="center"/>
    </xf>
    <xf numFmtId="0" fontId="37" fillId="0" borderId="0" xfId="0" applyFont="1" applyFill="1" applyAlignment="1">
      <alignment vertical="center" wrapText="1"/>
    </xf>
    <xf numFmtId="0" fontId="37" fillId="5" borderId="1" xfId="0" applyFont="1" applyFill="1" applyBorder="1" applyAlignment="1">
      <alignment vertical="center" wrapText="1"/>
    </xf>
    <xf numFmtId="0" fontId="37" fillId="5" borderId="1" xfId="0" applyFont="1" applyFill="1" applyBorder="1" applyAlignment="1">
      <alignment horizontal="center" vertical="center" wrapText="1"/>
    </xf>
    <xf numFmtId="14" fontId="37" fillId="5" borderId="1" xfId="0" applyNumberFormat="1" applyFont="1" applyFill="1" applyBorder="1" applyAlignment="1">
      <alignment horizontal="center" vertical="center" wrapText="1"/>
    </xf>
    <xf numFmtId="0" fontId="43" fillId="5" borderId="1" xfId="0" applyFont="1" applyFill="1" applyBorder="1" applyAlignment="1">
      <alignment vertical="center"/>
    </xf>
    <xf numFmtId="0" fontId="38" fillId="6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0" fontId="40" fillId="6" borderId="1" xfId="0" applyFont="1" applyFill="1" applyBorder="1" applyAlignment="1">
      <alignment horizontal="center" vertical="center"/>
    </xf>
    <xf numFmtId="0" fontId="33" fillId="13" borderId="1" xfId="0" applyFont="1" applyFill="1" applyBorder="1" applyAlignment="1">
      <alignment horizontal="center" vertical="center" wrapText="1"/>
    </xf>
    <xf numFmtId="0" fontId="40" fillId="13" borderId="1" xfId="0" applyFont="1" applyFill="1" applyBorder="1" applyAlignment="1">
      <alignment horizontal="center" vertical="center"/>
    </xf>
    <xf numFmtId="0" fontId="37" fillId="13" borderId="1" xfId="0" applyFont="1" applyFill="1" applyBorder="1" applyAlignment="1">
      <alignment horizontal="center" vertical="center" wrapText="1"/>
    </xf>
    <xf numFmtId="0" fontId="38" fillId="13" borderId="2" xfId="0" applyFont="1" applyFill="1" applyBorder="1" applyAlignment="1">
      <alignment vertical="center"/>
    </xf>
    <xf numFmtId="0" fontId="38" fillId="13" borderId="3" xfId="0" applyFont="1" applyFill="1" applyBorder="1" applyAlignment="1">
      <alignment vertical="center"/>
    </xf>
    <xf numFmtId="0" fontId="48" fillId="6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/>
    </xf>
    <xf numFmtId="0" fontId="38" fillId="6" borderId="27" xfId="0" applyFont="1" applyFill="1" applyBorder="1" applyAlignment="1">
      <alignment horizontal="center" vertical="center" wrapText="1"/>
    </xf>
    <xf numFmtId="0" fontId="38" fillId="6" borderId="3" xfId="0" applyFont="1" applyFill="1" applyBorder="1" applyAlignment="1">
      <alignment horizontal="center" vertical="center" wrapText="1"/>
    </xf>
    <xf numFmtId="0" fontId="38" fillId="6" borderId="3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46" fillId="0" borderId="0" xfId="1" applyFont="1" applyFill="1" applyBorder="1" applyAlignment="1">
      <alignment vertical="center"/>
    </xf>
    <xf numFmtId="0" fontId="39" fillId="0" borderId="0" xfId="1" applyFont="1" applyFill="1" applyBorder="1" applyAlignment="1">
      <alignment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54" fillId="2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vertical="center" wrapText="1"/>
    </xf>
    <xf numFmtId="0" fontId="40" fillId="2" borderId="1" xfId="0" applyFont="1" applyFill="1" applyBorder="1" applyAlignment="1">
      <alignment vertical="center" wrapText="1"/>
    </xf>
    <xf numFmtId="0" fontId="10" fillId="0" borderId="17" xfId="0" applyFont="1" applyBorder="1" applyAlignment="1" applyProtection="1">
      <alignment horizontal="justify" vertical="top" wrapText="1"/>
      <protection locked="0"/>
    </xf>
    <xf numFmtId="0" fontId="10" fillId="0" borderId="18" xfId="0" applyFont="1" applyBorder="1" applyAlignment="1" applyProtection="1">
      <alignment horizontal="justify" vertical="top" wrapText="1"/>
      <protection locked="0"/>
    </xf>
    <xf numFmtId="0" fontId="10" fillId="0" borderId="19" xfId="0" applyFont="1" applyBorder="1" applyAlignment="1" applyProtection="1">
      <alignment horizontal="justify" vertical="top" wrapText="1"/>
      <protection locked="0"/>
    </xf>
    <xf numFmtId="0" fontId="15" fillId="3" borderId="12" xfId="2" applyFont="1" applyFill="1" applyBorder="1" applyAlignment="1" applyProtection="1">
      <alignment horizontal="center" vertical="center"/>
      <protection locked="0"/>
    </xf>
    <xf numFmtId="0" fontId="15" fillId="3" borderId="13" xfId="2" applyFont="1" applyFill="1" applyBorder="1" applyAlignment="1" applyProtection="1">
      <alignment horizontal="center" vertical="center"/>
      <protection locked="0"/>
    </xf>
    <xf numFmtId="0" fontId="15" fillId="3" borderId="4" xfId="2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11" fillId="0" borderId="15" xfId="2" applyFont="1" applyFill="1" applyBorder="1" applyAlignment="1" applyProtection="1">
      <alignment horizontal="left" vertical="top" wrapText="1"/>
      <protection locked="0"/>
    </xf>
    <xf numFmtId="0" fontId="11" fillId="0" borderId="0" xfId="2" applyFont="1" applyFill="1" applyBorder="1" applyAlignment="1" applyProtection="1">
      <alignment horizontal="left" vertical="top" wrapText="1"/>
      <protection locked="0"/>
    </xf>
    <xf numFmtId="0" fontId="10" fillId="0" borderId="1" xfId="2" applyFont="1" applyFill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2" xfId="2" applyFont="1" applyFill="1" applyBorder="1" applyAlignment="1" applyProtection="1">
      <alignment horizontal="center" vertical="top" wrapText="1"/>
      <protection locked="0"/>
    </xf>
    <xf numFmtId="0" fontId="11" fillId="0" borderId="13" xfId="2" applyFont="1" applyFill="1" applyBorder="1" applyAlignment="1" applyProtection="1">
      <alignment horizontal="center" vertical="top" wrapText="1"/>
      <protection locked="0"/>
    </xf>
    <xf numFmtId="0" fontId="11" fillId="0" borderId="4" xfId="2" applyFont="1" applyFill="1" applyBorder="1" applyAlignment="1" applyProtection="1">
      <alignment horizontal="center" vertical="top" wrapText="1"/>
      <protection locked="0"/>
    </xf>
    <xf numFmtId="0" fontId="11" fillId="5" borderId="1" xfId="2" applyFont="1" applyFill="1" applyBorder="1" applyAlignment="1" applyProtection="1">
      <alignment horizontal="left" vertical="center" indent="1"/>
      <protection locked="0"/>
    </xf>
    <xf numFmtId="0" fontId="13" fillId="0" borderId="12" xfId="0" applyFont="1" applyBorder="1" applyAlignment="1" applyProtection="1">
      <alignment horizontal="left" vertical="top"/>
      <protection locked="0"/>
    </xf>
    <xf numFmtId="0" fontId="13" fillId="0" borderId="13" xfId="0" applyFont="1" applyBorder="1" applyAlignment="1" applyProtection="1">
      <alignment horizontal="left" vertical="top"/>
      <protection locked="0"/>
    </xf>
    <xf numFmtId="0" fontId="13" fillId="0" borderId="4" xfId="0" applyFont="1" applyBorder="1" applyAlignment="1" applyProtection="1">
      <alignment horizontal="left" vertical="top"/>
      <protection locked="0"/>
    </xf>
    <xf numFmtId="0" fontId="10" fillId="0" borderId="12" xfId="2" applyFont="1" applyBorder="1" applyAlignment="1" applyProtection="1">
      <alignment horizontal="center" vertical="center"/>
      <protection locked="0"/>
    </xf>
    <xf numFmtId="0" fontId="10" fillId="0" borderId="13" xfId="2" applyFont="1" applyBorder="1" applyAlignment="1" applyProtection="1">
      <alignment horizontal="center" vertical="center"/>
      <protection locked="0"/>
    </xf>
    <xf numFmtId="0" fontId="10" fillId="0" borderId="4" xfId="2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left" vertical="center" indent="1"/>
      <protection locked="0"/>
    </xf>
    <xf numFmtId="0" fontId="10" fillId="0" borderId="12" xfId="0" applyFont="1" applyBorder="1" applyAlignment="1" applyProtection="1">
      <alignment horizontal="center" vertical="top" wrapText="1"/>
      <protection locked="0"/>
    </xf>
    <xf numFmtId="0" fontId="10" fillId="0" borderId="4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" fillId="5" borderId="1" xfId="2" applyFont="1" applyFill="1" applyBorder="1" applyAlignment="1" applyProtection="1">
      <alignment horizontal="center" vertical="center"/>
      <protection locked="0"/>
    </xf>
    <xf numFmtId="0" fontId="11" fillId="3" borderId="6" xfId="2" applyFont="1" applyFill="1" applyBorder="1" applyAlignment="1" applyProtection="1">
      <alignment horizontal="center" vertical="center"/>
      <protection locked="0"/>
    </xf>
    <xf numFmtId="0" fontId="11" fillId="3" borderId="7" xfId="2" applyFont="1" applyFill="1" applyBorder="1" applyAlignment="1" applyProtection="1">
      <alignment horizontal="center" vertical="center"/>
      <protection locked="0"/>
    </xf>
    <xf numFmtId="0" fontId="11" fillId="3" borderId="5" xfId="2" applyFont="1" applyFill="1" applyBorder="1" applyAlignment="1" applyProtection="1">
      <alignment horizontal="center" vertical="center"/>
      <protection locked="0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0" fillId="0" borderId="1" xfId="2" applyFont="1" applyBorder="1" applyAlignment="1" applyProtection="1">
      <alignment horizontal="left" vertical="center" indent="1"/>
      <protection locked="0"/>
    </xf>
    <xf numFmtId="0" fontId="11" fillId="5" borderId="1" xfId="2" applyFont="1" applyFill="1" applyBorder="1" applyAlignment="1" applyProtection="1">
      <alignment horizontal="center" vertical="center"/>
      <protection locked="0"/>
    </xf>
    <xf numFmtId="0" fontId="11" fillId="0" borderId="1" xfId="2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32" fillId="4" borderId="0" xfId="0" applyFont="1" applyFill="1" applyBorder="1" applyAlignment="1" applyProtection="1">
      <alignment horizontal="center" vertical="center"/>
      <protection locked="0"/>
    </xf>
    <xf numFmtId="0" fontId="11" fillId="5" borderId="1" xfId="2" applyFont="1" applyFill="1" applyBorder="1" applyAlignment="1" applyProtection="1">
      <alignment horizontal="right" vertical="center" indent="1"/>
      <protection locked="0"/>
    </xf>
    <xf numFmtId="0" fontId="11" fillId="0" borderId="13" xfId="2" applyFont="1" applyFill="1" applyBorder="1" applyAlignment="1" applyProtection="1">
      <alignment horizontal="center" vertical="center"/>
      <protection locked="0"/>
    </xf>
    <xf numFmtId="0" fontId="11" fillId="0" borderId="4" xfId="2" applyFont="1" applyFill="1" applyBorder="1" applyAlignment="1" applyProtection="1">
      <alignment horizontal="center" vertical="center"/>
      <protection locked="0"/>
    </xf>
    <xf numFmtId="18" fontId="11" fillId="0" borderId="12" xfId="2" applyNumberFormat="1" applyFont="1" applyFill="1" applyBorder="1" applyAlignment="1" applyProtection="1">
      <alignment horizontal="center" vertical="center"/>
      <protection locked="0"/>
    </xf>
    <xf numFmtId="0" fontId="11" fillId="5" borderId="12" xfId="2" applyFont="1" applyFill="1" applyBorder="1" applyAlignment="1" applyProtection="1">
      <alignment horizontal="center"/>
      <protection locked="0"/>
    </xf>
    <xf numFmtId="0" fontId="11" fillId="5" borderId="13" xfId="2" applyFont="1" applyFill="1" applyBorder="1" applyAlignment="1" applyProtection="1">
      <alignment horizontal="center"/>
      <protection locked="0"/>
    </xf>
    <xf numFmtId="0" fontId="11" fillId="5" borderId="4" xfId="2" applyFont="1" applyFill="1" applyBorder="1" applyAlignment="1" applyProtection="1">
      <alignment horizontal="center"/>
      <protection locked="0"/>
    </xf>
    <xf numFmtId="0" fontId="11" fillId="2" borderId="12" xfId="2" applyFont="1" applyFill="1" applyBorder="1" applyAlignment="1" applyProtection="1">
      <alignment horizontal="center"/>
      <protection locked="0"/>
    </xf>
    <xf numFmtId="0" fontId="11" fillId="2" borderId="13" xfId="2" applyFont="1" applyFill="1" applyBorder="1" applyAlignment="1" applyProtection="1">
      <alignment horizontal="center"/>
      <protection locked="0"/>
    </xf>
    <xf numFmtId="0" fontId="11" fillId="2" borderId="4" xfId="2" applyFont="1" applyFill="1" applyBorder="1" applyAlignment="1" applyProtection="1">
      <alignment horizontal="center"/>
      <protection locked="0"/>
    </xf>
    <xf numFmtId="14" fontId="10" fillId="0" borderId="12" xfId="2" applyNumberFormat="1" applyFont="1" applyBorder="1" applyAlignment="1" applyProtection="1">
      <alignment horizontal="center" vertical="center"/>
      <protection locked="0"/>
    </xf>
    <xf numFmtId="14" fontId="10" fillId="0" borderId="13" xfId="2" applyNumberFormat="1" applyFont="1" applyBorder="1" applyAlignment="1" applyProtection="1">
      <alignment horizontal="center" vertical="center"/>
      <protection locked="0"/>
    </xf>
    <xf numFmtId="14" fontId="10" fillId="0" borderId="4" xfId="2" applyNumberFormat="1" applyFont="1" applyBorder="1" applyAlignment="1" applyProtection="1">
      <alignment horizontal="center" vertical="center"/>
      <protection locked="0"/>
    </xf>
    <xf numFmtId="18" fontId="11" fillId="0" borderId="12" xfId="2" applyNumberFormat="1" applyFont="1" applyFill="1" applyBorder="1" applyAlignment="1" applyProtection="1">
      <alignment horizontal="center"/>
      <protection locked="0"/>
    </xf>
    <xf numFmtId="0" fontId="11" fillId="0" borderId="13" xfId="2" applyFont="1" applyFill="1" applyBorder="1" applyAlignment="1" applyProtection="1">
      <alignment horizontal="center"/>
      <protection locked="0"/>
    </xf>
    <xf numFmtId="0" fontId="10" fillId="0" borderId="12" xfId="2" applyFont="1" applyBorder="1" applyAlignment="1" applyProtection="1">
      <alignment horizontal="center"/>
      <protection locked="0"/>
    </xf>
    <xf numFmtId="0" fontId="10" fillId="0" borderId="13" xfId="2" applyFont="1" applyBorder="1" applyAlignment="1" applyProtection="1">
      <alignment horizontal="center"/>
      <protection locked="0"/>
    </xf>
    <xf numFmtId="0" fontId="10" fillId="0" borderId="4" xfId="2" applyFont="1" applyBorder="1" applyAlignment="1" applyProtection="1">
      <alignment horizontal="center"/>
      <protection locked="0"/>
    </xf>
    <xf numFmtId="0" fontId="11" fillId="0" borderId="1" xfId="2" applyFont="1" applyBorder="1" applyAlignment="1" applyProtection="1">
      <alignment horizontal="center" vertical="center" wrapText="1"/>
      <protection locked="0"/>
    </xf>
    <xf numFmtId="0" fontId="10" fillId="0" borderId="12" xfId="2" applyFont="1" applyBorder="1" applyAlignment="1" applyProtection="1">
      <alignment horizontal="left" vertical="center" indent="1"/>
      <protection locked="0"/>
    </xf>
    <xf numFmtId="0" fontId="10" fillId="0" borderId="13" xfId="2" applyFont="1" applyBorder="1" applyAlignment="1" applyProtection="1">
      <alignment horizontal="left" vertical="center" indent="1"/>
      <protection locked="0"/>
    </xf>
    <xf numFmtId="0" fontId="10" fillId="0" borderId="4" xfId="2" applyFont="1" applyBorder="1" applyAlignment="1" applyProtection="1">
      <alignment horizontal="left" vertical="center" indent="1"/>
      <protection locked="0"/>
    </xf>
    <xf numFmtId="0" fontId="11" fillId="0" borderId="2" xfId="2" applyFont="1" applyBorder="1" applyAlignment="1" applyProtection="1">
      <alignment horizontal="center" vertical="center" wrapText="1"/>
      <protection locked="0"/>
    </xf>
    <xf numFmtId="0" fontId="11" fillId="0" borderId="3" xfId="2" applyFont="1" applyBorder="1" applyAlignment="1" applyProtection="1">
      <alignment horizontal="center" vertical="center" wrapText="1"/>
      <protection locked="0"/>
    </xf>
    <xf numFmtId="0" fontId="11" fillId="12" borderId="6" xfId="2" applyFont="1" applyFill="1" applyBorder="1" applyAlignment="1" applyProtection="1">
      <alignment horizontal="center" vertical="top" wrapText="1"/>
      <protection hidden="1"/>
    </xf>
    <xf numFmtId="0" fontId="11" fillId="12" borderId="7" xfId="2" applyFont="1" applyFill="1" applyBorder="1" applyAlignment="1" applyProtection="1">
      <alignment horizontal="center" vertical="top" wrapText="1"/>
      <protection hidden="1"/>
    </xf>
    <xf numFmtId="0" fontId="11" fillId="12" borderId="5" xfId="2" applyFont="1" applyFill="1" applyBorder="1" applyAlignment="1" applyProtection="1">
      <alignment horizontal="center" vertical="top" wrapText="1"/>
      <protection hidden="1"/>
    </xf>
    <xf numFmtId="0" fontId="11" fillId="12" borderId="15" xfId="2" applyFont="1" applyFill="1" applyBorder="1" applyAlignment="1" applyProtection="1">
      <alignment horizontal="center" vertical="top" wrapText="1"/>
      <protection hidden="1"/>
    </xf>
    <xf numFmtId="0" fontId="11" fillId="12" borderId="0" xfId="2" applyFont="1" applyFill="1" applyBorder="1" applyAlignment="1" applyProtection="1">
      <alignment horizontal="center" vertical="top" wrapText="1"/>
      <protection hidden="1"/>
    </xf>
    <xf numFmtId="0" fontId="11" fillId="12" borderId="16" xfId="2" applyFont="1" applyFill="1" applyBorder="1" applyAlignment="1" applyProtection="1">
      <alignment horizontal="center" vertical="top" wrapText="1"/>
      <protection hidden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justify" vertical="top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30" fillId="11" borderId="1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5" borderId="12" xfId="2" applyFont="1" applyFill="1" applyBorder="1" applyAlignment="1" applyProtection="1">
      <alignment horizontal="center" vertical="center"/>
      <protection locked="0"/>
    </xf>
    <xf numFmtId="0" fontId="11" fillId="5" borderId="13" xfId="2" applyFont="1" applyFill="1" applyBorder="1" applyAlignment="1" applyProtection="1">
      <alignment horizontal="center" vertical="center"/>
      <protection locked="0"/>
    </xf>
    <xf numFmtId="0" fontId="11" fillId="5" borderId="4" xfId="2" applyFont="1" applyFill="1" applyBorder="1" applyAlignment="1" applyProtection="1">
      <alignment horizontal="center" vertical="center"/>
      <protection locked="0"/>
    </xf>
    <xf numFmtId="0" fontId="11" fillId="5" borderId="15" xfId="2" applyFont="1" applyFill="1" applyBorder="1" applyAlignment="1" applyProtection="1">
      <alignment horizontal="center"/>
      <protection locked="0"/>
    </xf>
    <xf numFmtId="0" fontId="11" fillId="5" borderId="0" xfId="2" applyFont="1" applyFill="1" applyBorder="1" applyAlignment="1" applyProtection="1">
      <alignment horizontal="center"/>
      <protection locked="0"/>
    </xf>
    <xf numFmtId="0" fontId="11" fillId="5" borderId="16" xfId="2" applyFont="1" applyFill="1" applyBorder="1" applyAlignment="1" applyProtection="1">
      <alignment horizontal="center"/>
      <protection locked="0"/>
    </xf>
    <xf numFmtId="0" fontId="12" fillId="5" borderId="12" xfId="2" applyFont="1" applyFill="1" applyBorder="1" applyAlignment="1" applyProtection="1">
      <alignment horizontal="center" vertical="center"/>
      <protection locked="0"/>
    </xf>
    <xf numFmtId="0" fontId="12" fillId="5" borderId="13" xfId="2" applyFont="1" applyFill="1" applyBorder="1" applyAlignment="1" applyProtection="1">
      <alignment horizontal="center" vertical="center"/>
      <protection locked="0"/>
    </xf>
    <xf numFmtId="0" fontId="12" fillId="5" borderId="4" xfId="2" applyFont="1" applyFill="1" applyBorder="1" applyAlignment="1" applyProtection="1">
      <alignment horizontal="center" vertical="center"/>
      <protection locked="0"/>
    </xf>
    <xf numFmtId="0" fontId="12" fillId="0" borderId="12" xfId="2" applyFont="1" applyFill="1" applyBorder="1" applyAlignment="1" applyProtection="1">
      <alignment horizontal="center" vertical="center"/>
      <protection locked="0"/>
    </xf>
    <xf numFmtId="0" fontId="12" fillId="0" borderId="13" xfId="2" applyFont="1" applyFill="1" applyBorder="1" applyAlignment="1" applyProtection="1">
      <alignment horizontal="center" vertical="center"/>
      <protection locked="0"/>
    </xf>
    <xf numFmtId="0" fontId="12" fillId="0" borderId="4" xfId="2" applyFont="1" applyFill="1" applyBorder="1" applyAlignment="1" applyProtection="1">
      <alignment horizontal="center" vertical="center"/>
      <protection locked="0"/>
    </xf>
    <xf numFmtId="0" fontId="11" fillId="5" borderId="1" xfId="2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1" fillId="0" borderId="12" xfId="2" applyFont="1" applyFill="1" applyBorder="1" applyAlignment="1" applyProtection="1">
      <alignment horizontal="center" vertical="center"/>
      <protection locked="0"/>
    </xf>
    <xf numFmtId="0" fontId="11" fillId="5" borderId="12" xfId="0" applyFont="1" applyFill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0" fontId="6" fillId="0" borderId="12" xfId="2" applyFont="1" applyBorder="1" applyAlignment="1" applyProtection="1">
      <alignment horizontal="center"/>
      <protection locked="0"/>
    </xf>
    <xf numFmtId="0" fontId="6" fillId="0" borderId="13" xfId="2" applyFont="1" applyBorder="1" applyAlignment="1" applyProtection="1">
      <alignment horizontal="center"/>
      <protection locked="0"/>
    </xf>
    <xf numFmtId="0" fontId="6" fillId="0" borderId="4" xfId="2" applyFont="1" applyBorder="1" applyAlignment="1" applyProtection="1">
      <alignment horizontal="center"/>
      <protection locked="0"/>
    </xf>
    <xf numFmtId="0" fontId="12" fillId="0" borderId="1" xfId="2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vertical="top" wrapText="1"/>
      <protection locked="0"/>
    </xf>
    <xf numFmtId="0" fontId="11" fillId="0" borderId="12" xfId="0" applyFont="1" applyBorder="1" applyAlignment="1" applyProtection="1">
      <alignment horizontal="center" vertical="top" wrapText="1"/>
      <protection locked="0"/>
    </xf>
    <xf numFmtId="0" fontId="11" fillId="0" borderId="4" xfId="0" applyFont="1" applyBorder="1" applyAlignment="1" applyProtection="1">
      <alignment horizontal="center" vertical="top" wrapText="1"/>
      <protection locked="0"/>
    </xf>
    <xf numFmtId="0" fontId="11" fillId="0" borderId="6" xfId="2" applyFont="1" applyBorder="1" applyAlignment="1" applyProtection="1">
      <alignment horizontal="center" vertical="center" wrapText="1"/>
      <protection locked="0"/>
    </xf>
    <xf numFmtId="0" fontId="11" fillId="0" borderId="7" xfId="2" applyFont="1" applyBorder="1" applyAlignment="1" applyProtection="1">
      <alignment horizontal="center" vertical="center" wrapText="1"/>
      <protection locked="0"/>
    </xf>
    <xf numFmtId="0" fontId="11" fillId="0" borderId="5" xfId="2" applyFont="1" applyBorder="1" applyAlignment="1" applyProtection="1">
      <alignment horizontal="center" vertical="center" wrapText="1"/>
      <protection locked="0"/>
    </xf>
    <xf numFmtId="0" fontId="11" fillId="0" borderId="17" xfId="2" applyFont="1" applyBorder="1" applyAlignment="1" applyProtection="1">
      <alignment horizontal="center" vertical="center" wrapText="1"/>
      <protection locked="0"/>
    </xf>
    <xf numFmtId="0" fontId="11" fillId="0" borderId="18" xfId="2" applyFont="1" applyBorder="1" applyAlignment="1" applyProtection="1">
      <alignment horizontal="center" vertical="center" wrapText="1"/>
      <protection locked="0"/>
    </xf>
    <xf numFmtId="0" fontId="11" fillId="0" borderId="19" xfId="2" applyFont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hidden="1"/>
    </xf>
    <xf numFmtId="0" fontId="1" fillId="0" borderId="13" xfId="0" applyFont="1" applyFill="1" applyBorder="1" applyAlignment="1" applyProtection="1">
      <alignment horizontal="center" vertical="center" wrapText="1"/>
      <protection hidden="1"/>
    </xf>
    <xf numFmtId="0" fontId="1" fillId="0" borderId="4" xfId="0" applyFont="1" applyFill="1" applyBorder="1" applyAlignment="1" applyProtection="1">
      <alignment horizontal="center" vertical="center" wrapText="1"/>
      <protection hidden="1"/>
    </xf>
    <xf numFmtId="0" fontId="1" fillId="6" borderId="2" xfId="0" applyFont="1" applyFill="1" applyBorder="1" applyAlignment="1" applyProtection="1">
      <alignment horizontal="center" vertical="center" wrapText="1"/>
      <protection hidden="1"/>
    </xf>
    <xf numFmtId="0" fontId="1" fillId="6" borderId="3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3" xfId="0" applyFont="1" applyFill="1" applyBorder="1" applyAlignment="1" applyProtection="1">
      <alignment horizontal="center" vertical="center" wrapText="1"/>
      <protection locked="0"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7" fillId="8" borderId="20" xfId="0" applyFont="1" applyFill="1" applyBorder="1" applyAlignment="1">
      <alignment horizontal="center"/>
    </xf>
    <xf numFmtId="0" fontId="7" fillId="8" borderId="21" xfId="0" applyFont="1" applyFill="1" applyBorder="1" applyAlignment="1">
      <alignment horizontal="center"/>
    </xf>
    <xf numFmtId="0" fontId="7" fillId="8" borderId="22" xfId="0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>
      <alignment horizontal="left"/>
    </xf>
    <xf numFmtId="0" fontId="1" fillId="6" borderId="25" xfId="0" applyFont="1" applyFill="1" applyBorder="1" applyAlignment="1" applyProtection="1">
      <alignment horizontal="center" vertical="center" wrapText="1"/>
      <protection hidden="1"/>
    </xf>
    <xf numFmtId="0" fontId="1" fillId="6" borderId="6" xfId="0" applyFont="1" applyFill="1" applyBorder="1" applyAlignment="1" applyProtection="1">
      <alignment horizontal="center" vertical="center" wrapText="1"/>
      <protection hidden="1"/>
    </xf>
    <xf numFmtId="0" fontId="1" fillId="6" borderId="26" xfId="0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Fill="1" applyBorder="1" applyAlignment="1" applyProtection="1">
      <alignment horizontal="center" vertical="center" wrapText="1"/>
      <protection hidden="1"/>
    </xf>
    <xf numFmtId="0" fontId="1" fillId="0" borderId="17" xfId="0" applyFont="1" applyFill="1" applyBorder="1" applyAlignment="1" applyProtection="1">
      <alignment horizontal="center" vertical="center" wrapText="1"/>
      <protection hidden="1"/>
    </xf>
    <xf numFmtId="0" fontId="1" fillId="6" borderId="23" xfId="0" applyFont="1" applyFill="1" applyBorder="1" applyAlignment="1" applyProtection="1">
      <alignment horizontal="center" vertical="center" wrapText="1"/>
      <protection hidden="1"/>
    </xf>
    <xf numFmtId="0" fontId="1" fillId="6" borderId="24" xfId="0" applyFont="1" applyFill="1" applyBorder="1" applyAlignment="1" applyProtection="1">
      <alignment horizontal="center" vertical="center" wrapText="1"/>
      <protection hidden="1"/>
    </xf>
    <xf numFmtId="0" fontId="36" fillId="0" borderId="1" xfId="0" applyFont="1" applyFill="1" applyBorder="1" applyAlignment="1">
      <alignment horizontal="left" vertical="center" wrapText="1"/>
    </xf>
    <xf numFmtId="0" fontId="33" fillId="2" borderId="11" xfId="0" applyFont="1" applyFill="1" applyBorder="1" applyAlignment="1">
      <alignment horizontal="center"/>
    </xf>
    <xf numFmtId="0" fontId="33" fillId="2" borderId="16" xfId="0" applyFont="1" applyFill="1" applyBorder="1" applyAlignment="1">
      <alignment horizontal="center"/>
    </xf>
    <xf numFmtId="0" fontId="33" fillId="2" borderId="30" xfId="0" applyFont="1" applyFill="1" applyBorder="1" applyAlignment="1">
      <alignment horizontal="center"/>
    </xf>
    <xf numFmtId="0" fontId="33" fillId="2" borderId="19" xfId="0" applyFont="1" applyFill="1" applyBorder="1" applyAlignment="1">
      <alignment horizontal="center"/>
    </xf>
    <xf numFmtId="0" fontId="34" fillId="2" borderId="6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9" fontId="47" fillId="2" borderId="8" xfId="6" applyFont="1" applyFill="1" applyBorder="1" applyAlignment="1" applyProtection="1">
      <alignment horizontal="center" vertical="center" wrapText="1"/>
    </xf>
    <xf numFmtId="9" fontId="47" fillId="2" borderId="10" xfId="6" applyFont="1" applyFill="1" applyBorder="1" applyAlignment="1" applyProtection="1">
      <alignment horizontal="center" vertical="center" wrapText="1"/>
    </xf>
    <xf numFmtId="9" fontId="47" fillId="2" borderId="11" xfId="6" applyFont="1" applyFill="1" applyBorder="1" applyAlignment="1" applyProtection="1">
      <alignment horizontal="center" vertical="center" wrapText="1"/>
    </xf>
    <xf numFmtId="9" fontId="47" fillId="2" borderId="14" xfId="6" applyFont="1" applyFill="1" applyBorder="1" applyAlignment="1" applyProtection="1">
      <alignment horizontal="center" vertical="center" wrapText="1"/>
    </xf>
    <xf numFmtId="9" fontId="47" fillId="2" borderId="28" xfId="6" applyFont="1" applyFill="1" applyBorder="1" applyAlignment="1" applyProtection="1">
      <alignment horizontal="center" vertical="center" wrapText="1"/>
    </xf>
    <xf numFmtId="9" fontId="47" fillId="2" borderId="29" xfId="6" applyFont="1" applyFill="1" applyBorder="1" applyAlignment="1" applyProtection="1">
      <alignment horizontal="center" vertical="center" wrapText="1"/>
    </xf>
    <xf numFmtId="0" fontId="51" fillId="0" borderId="11" xfId="0" applyFont="1" applyFill="1" applyBorder="1" applyAlignment="1">
      <alignment horizontal="center" vertical="center"/>
    </xf>
    <xf numFmtId="0" fontId="38" fillId="13" borderId="2" xfId="0" applyFont="1" applyFill="1" applyBorder="1" applyAlignment="1">
      <alignment horizontal="center" vertical="center" wrapText="1"/>
    </xf>
    <xf numFmtId="0" fontId="38" fillId="13" borderId="27" xfId="0" applyFont="1" applyFill="1" applyBorder="1" applyAlignment="1">
      <alignment horizontal="center" vertical="center" wrapText="1"/>
    </xf>
    <xf numFmtId="0" fontId="38" fillId="13" borderId="1" xfId="0" applyFont="1" applyFill="1" applyBorder="1" applyAlignment="1">
      <alignment horizontal="center" vertical="center" wrapText="1"/>
    </xf>
    <xf numFmtId="0" fontId="38" fillId="6" borderId="1" xfId="0" applyFont="1" applyFill="1" applyBorder="1" applyAlignment="1">
      <alignment horizontal="center" vertical="center" wrapText="1"/>
    </xf>
    <xf numFmtId="0" fontId="40" fillId="0" borderId="0" xfId="1" applyFont="1" applyFill="1" applyBorder="1" applyAlignment="1">
      <alignment horizontal="left" vertical="center" wrapText="1"/>
    </xf>
    <xf numFmtId="0" fontId="53" fillId="0" borderId="1" xfId="7" applyFill="1" applyBorder="1" applyAlignment="1">
      <alignment horizontal="left" vertical="center" wrapText="1"/>
    </xf>
    <xf numFmtId="0" fontId="39" fillId="0" borderId="0" xfId="1" applyFont="1" applyFill="1" applyBorder="1" applyAlignment="1">
      <alignment horizontal="left" vertical="center" wrapText="1"/>
    </xf>
    <xf numFmtId="0" fontId="42" fillId="0" borderId="0" xfId="0" applyFont="1" applyBorder="1" applyAlignment="1">
      <alignment horizontal="left" vertical="top" wrapText="1"/>
    </xf>
    <xf numFmtId="0" fontId="33" fillId="0" borderId="0" xfId="0" applyFont="1" applyFill="1" applyAlignment="1">
      <alignment horizontal="center" vertical="center"/>
    </xf>
    <xf numFmtId="0" fontId="38" fillId="13" borderId="3" xfId="0" applyFont="1" applyFill="1" applyBorder="1" applyAlignment="1">
      <alignment horizontal="center" vertical="center" wrapText="1"/>
    </xf>
    <xf numFmtId="0" fontId="40" fillId="16" borderId="1" xfId="0" applyFont="1" applyFill="1" applyBorder="1" applyAlignment="1" applyProtection="1">
      <alignment vertical="center" wrapText="1"/>
      <protection locked="0"/>
    </xf>
  </cellXfs>
  <cellStyles count="8">
    <cellStyle name="Hipervínculo" xfId="7" builtinId="8"/>
    <cellStyle name="Normal" xfId="0" builtinId="0"/>
    <cellStyle name="Normal 2" xfId="1" xr:uid="{00000000-0005-0000-0000-000001000000}"/>
    <cellStyle name="Normal 2 3" xfId="5" xr:uid="{00000000-0005-0000-0000-000002000000}"/>
    <cellStyle name="Normal 3" xfId="4" xr:uid="{00000000-0005-0000-0000-000003000000}"/>
    <cellStyle name="Normal 4" xfId="2" xr:uid="{00000000-0005-0000-0000-000004000000}"/>
    <cellStyle name="Normal 5" xfId="3" xr:uid="{00000000-0005-0000-0000-000005000000}"/>
    <cellStyle name="Porcentaje" xfId="6" builtinId="5"/>
  </cellStyles>
  <dxfs count="8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Radio" firstButton="1" lockText="1"/>
</file>

<file path=xl/ctrlProps/ctrlProp102.xml><?xml version="1.0" encoding="utf-8"?>
<formControlPr xmlns="http://schemas.microsoft.com/office/spreadsheetml/2009/9/main" objectType="Radio" checked="Checked" lockText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Radio" firstButton="1" lockText="1"/>
</file>

<file path=xl/ctrlProps/ctrlProp105.xml><?xml version="1.0" encoding="utf-8"?>
<formControlPr xmlns="http://schemas.microsoft.com/office/spreadsheetml/2009/9/main" objectType="Radio" checked="Checked" lockText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Radio" firstButton="1" lockText="1"/>
</file>

<file path=xl/ctrlProps/ctrlProp108.xml><?xml version="1.0" encoding="utf-8"?>
<formControlPr xmlns="http://schemas.microsoft.com/office/spreadsheetml/2009/9/main" objectType="Radio" checked="Checked" lockText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Radio" firstButton="1" lockText="1"/>
</file>

<file path=xl/ctrlProps/ctrlProp111.xml><?xml version="1.0" encoding="utf-8"?>
<formControlPr xmlns="http://schemas.microsoft.com/office/spreadsheetml/2009/9/main" objectType="Radio" checked="Checked" lockText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Radio" firstButton="1" lockText="1"/>
</file>

<file path=xl/ctrlProps/ctrlProp114.xml><?xml version="1.0" encoding="utf-8"?>
<formControlPr xmlns="http://schemas.microsoft.com/office/spreadsheetml/2009/9/main" objectType="Radio" checked="Checked" lockText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Radio" firstButton="1" lockText="1"/>
</file>

<file path=xl/ctrlProps/ctrlProp117.xml><?xml version="1.0" encoding="utf-8"?>
<formControlPr xmlns="http://schemas.microsoft.com/office/spreadsheetml/2009/9/main" objectType="Radio" checked="Checked" lockText="1"/>
</file>

<file path=xl/ctrlProps/ctrlProp118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Radio" firstButton="1" lockText="1"/>
</file>

<file path=xl/ctrlProps/ctrlProp12.xml><?xml version="1.0" encoding="utf-8"?>
<formControlPr xmlns="http://schemas.microsoft.com/office/spreadsheetml/2009/9/main" objectType="Radio" firstButton="1" lockText="1"/>
</file>

<file path=xl/ctrlProps/ctrlProp120.xml><?xml version="1.0" encoding="utf-8"?>
<formControlPr xmlns="http://schemas.microsoft.com/office/spreadsheetml/2009/9/main" objectType="Radio" checked="Checked" lockText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Radio" firstButton="1" lockText="1"/>
</file>

<file path=xl/ctrlProps/ctrlProp123.xml><?xml version="1.0" encoding="utf-8"?>
<formControlPr xmlns="http://schemas.microsoft.com/office/spreadsheetml/2009/9/main" objectType="Radio" checked="Checked" lockText="1"/>
</file>

<file path=xl/ctrlProps/ctrlProp124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Radio" firstButton="1" lockText="1"/>
</file>

<file path=xl/ctrlProps/ctrlProp126.xml><?xml version="1.0" encoding="utf-8"?>
<formControlPr xmlns="http://schemas.microsoft.com/office/spreadsheetml/2009/9/main" objectType="Radio" checked="Checked" lockText="1"/>
</file>

<file path=xl/ctrlProps/ctrlProp127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Radio" firstButton="1" lockText="1"/>
</file>

<file path=xl/ctrlProps/ctrlProp129.xml><?xml version="1.0" encoding="utf-8"?>
<formControlPr xmlns="http://schemas.microsoft.com/office/spreadsheetml/2009/9/main" objectType="Radio" checked="Checked" lockText="1"/>
</file>

<file path=xl/ctrlProps/ctrlProp13.xml><?xml version="1.0" encoding="utf-8"?>
<formControlPr xmlns="http://schemas.microsoft.com/office/spreadsheetml/2009/9/main" objectType="Radio" checked="Checked" lockText="1"/>
</file>

<file path=xl/ctrlProps/ctrlProp130.xml><?xml version="1.0" encoding="utf-8"?>
<formControlPr xmlns="http://schemas.microsoft.com/office/spreadsheetml/2009/9/main" objectType="GBox" noThreeD="1"/>
</file>

<file path=xl/ctrlProps/ctrlProp131.xml><?xml version="1.0" encoding="utf-8"?>
<formControlPr xmlns="http://schemas.microsoft.com/office/spreadsheetml/2009/9/main" objectType="Radio" firstButton="1" lockText="1"/>
</file>

<file path=xl/ctrlProps/ctrlProp132.xml><?xml version="1.0" encoding="utf-8"?>
<formControlPr xmlns="http://schemas.microsoft.com/office/spreadsheetml/2009/9/main" objectType="Radio" checked="Checked" lockText="1"/>
</file>

<file path=xl/ctrlProps/ctrlProp133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Radio" firstButton="1" lockText="1"/>
</file>

<file path=xl/ctrlProps/ctrlProp135.xml><?xml version="1.0" encoding="utf-8"?>
<formControlPr xmlns="http://schemas.microsoft.com/office/spreadsheetml/2009/9/main" objectType="Radio" checked="Checked" lockText="1"/>
</file>

<file path=xl/ctrlProps/ctrlProp136.xml><?xml version="1.0" encoding="utf-8"?>
<formControlPr xmlns="http://schemas.microsoft.com/office/spreadsheetml/2009/9/main" objectType="GBox" noThreeD="1"/>
</file>

<file path=xl/ctrlProps/ctrlProp137.xml><?xml version="1.0" encoding="utf-8"?>
<formControlPr xmlns="http://schemas.microsoft.com/office/spreadsheetml/2009/9/main" objectType="Radio" firstButton="1" lockText="1"/>
</file>

<file path=xl/ctrlProps/ctrlProp138.xml><?xml version="1.0" encoding="utf-8"?>
<formControlPr xmlns="http://schemas.microsoft.com/office/spreadsheetml/2009/9/main" objectType="Radio" checked="Checked" lockText="1"/>
</file>

<file path=xl/ctrlProps/ctrlProp139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40.xml><?xml version="1.0" encoding="utf-8"?>
<formControlPr xmlns="http://schemas.microsoft.com/office/spreadsheetml/2009/9/main" objectType="Radio" firstButton="1" lockText="1"/>
</file>

<file path=xl/ctrlProps/ctrlProp141.xml><?xml version="1.0" encoding="utf-8"?>
<formControlPr xmlns="http://schemas.microsoft.com/office/spreadsheetml/2009/9/main" objectType="Radio" checked="Checked" lockText="1"/>
</file>

<file path=xl/ctrlProps/ctrlProp142.xml><?xml version="1.0" encoding="utf-8"?>
<formControlPr xmlns="http://schemas.microsoft.com/office/spreadsheetml/2009/9/main" objectType="GBox" noThreeD="1"/>
</file>

<file path=xl/ctrlProps/ctrlProp143.xml><?xml version="1.0" encoding="utf-8"?>
<formControlPr xmlns="http://schemas.microsoft.com/office/spreadsheetml/2009/9/main" objectType="Radio" firstButton="1" lockText="1"/>
</file>

<file path=xl/ctrlProps/ctrlProp144.xml><?xml version="1.0" encoding="utf-8"?>
<formControlPr xmlns="http://schemas.microsoft.com/office/spreadsheetml/2009/9/main" objectType="Radio" checked="Checked" lockText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Radio" firstButton="1" lockText="1"/>
</file>

<file path=xl/ctrlProps/ctrlProp147.xml><?xml version="1.0" encoding="utf-8"?>
<formControlPr xmlns="http://schemas.microsoft.com/office/spreadsheetml/2009/9/main" objectType="Radio" checked="Checked" lockText="1"/>
</file>

<file path=xl/ctrlProps/ctrlProp148.xml><?xml version="1.0" encoding="utf-8"?>
<formControlPr xmlns="http://schemas.microsoft.com/office/spreadsheetml/2009/9/main" objectType="GBox" noThreeD="1"/>
</file>

<file path=xl/ctrlProps/ctrlProp149.xml><?xml version="1.0" encoding="utf-8"?>
<formControlPr xmlns="http://schemas.microsoft.com/office/spreadsheetml/2009/9/main" objectType="Radio" firstButton="1" lockText="1"/>
</file>

<file path=xl/ctrlProps/ctrlProp15.xml><?xml version="1.0" encoding="utf-8"?>
<formControlPr xmlns="http://schemas.microsoft.com/office/spreadsheetml/2009/9/main" objectType="Radio" firstButton="1" lockText="1"/>
</file>

<file path=xl/ctrlProps/ctrlProp150.xml><?xml version="1.0" encoding="utf-8"?>
<formControlPr xmlns="http://schemas.microsoft.com/office/spreadsheetml/2009/9/main" objectType="Radio" checked="Checked" lockText="1"/>
</file>

<file path=xl/ctrlProps/ctrlProp151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Radio" firstButton="1" lockText="1"/>
</file>

<file path=xl/ctrlProps/ctrlProp153.xml><?xml version="1.0" encoding="utf-8"?>
<formControlPr xmlns="http://schemas.microsoft.com/office/spreadsheetml/2009/9/main" objectType="Radio" checked="Checked" lockText="1"/>
</file>

<file path=xl/ctrlProps/ctrlProp154.xml><?xml version="1.0" encoding="utf-8"?>
<formControlPr xmlns="http://schemas.microsoft.com/office/spreadsheetml/2009/9/main" objectType="GBox" noThreeD="1"/>
</file>

<file path=xl/ctrlProps/ctrlProp155.xml><?xml version="1.0" encoding="utf-8"?>
<formControlPr xmlns="http://schemas.microsoft.com/office/spreadsheetml/2009/9/main" objectType="Radio" firstButton="1" lockText="1"/>
</file>

<file path=xl/ctrlProps/ctrlProp156.xml><?xml version="1.0" encoding="utf-8"?>
<formControlPr xmlns="http://schemas.microsoft.com/office/spreadsheetml/2009/9/main" objectType="Radio" checked="Checked" lockText="1"/>
</file>

<file path=xl/ctrlProps/ctrlProp157.xml><?xml version="1.0" encoding="utf-8"?>
<formControlPr xmlns="http://schemas.microsoft.com/office/spreadsheetml/2009/9/main" objectType="GBox" noThreeD="1"/>
</file>

<file path=xl/ctrlProps/ctrlProp158.xml><?xml version="1.0" encoding="utf-8"?>
<formControlPr xmlns="http://schemas.microsoft.com/office/spreadsheetml/2009/9/main" objectType="Radio" firstButton="1" lockText="1"/>
</file>

<file path=xl/ctrlProps/ctrlProp159.xml><?xml version="1.0" encoding="utf-8"?>
<formControlPr xmlns="http://schemas.microsoft.com/office/spreadsheetml/2009/9/main" objectType="Radio" checked="Checked" lockText="1"/>
</file>

<file path=xl/ctrlProps/ctrlProp16.xml><?xml version="1.0" encoding="utf-8"?>
<formControlPr xmlns="http://schemas.microsoft.com/office/spreadsheetml/2009/9/main" objectType="Radio" lockText="1"/>
</file>

<file path=xl/ctrlProps/ctrlProp160.xml><?xml version="1.0" encoding="utf-8"?>
<formControlPr xmlns="http://schemas.microsoft.com/office/spreadsheetml/2009/9/main" objectType="GBox" noThreeD="1"/>
</file>

<file path=xl/ctrlProps/ctrlProp161.xml><?xml version="1.0" encoding="utf-8"?>
<formControlPr xmlns="http://schemas.microsoft.com/office/spreadsheetml/2009/9/main" objectType="Radio" firstButton="1" lockText="1"/>
</file>

<file path=xl/ctrlProps/ctrlProp162.xml><?xml version="1.0" encoding="utf-8"?>
<formControlPr xmlns="http://schemas.microsoft.com/office/spreadsheetml/2009/9/main" objectType="Radio" checked="Checked" lockText="1"/>
</file>

<file path=xl/ctrlProps/ctrlProp163.xml><?xml version="1.0" encoding="utf-8"?>
<formControlPr xmlns="http://schemas.microsoft.com/office/spreadsheetml/2009/9/main" objectType="GBox" noThreeD="1"/>
</file>

<file path=xl/ctrlProps/ctrlProp164.xml><?xml version="1.0" encoding="utf-8"?>
<formControlPr xmlns="http://schemas.microsoft.com/office/spreadsheetml/2009/9/main" objectType="Radio" firstButton="1" lockText="1"/>
</file>

<file path=xl/ctrlProps/ctrlProp165.xml><?xml version="1.0" encoding="utf-8"?>
<formControlPr xmlns="http://schemas.microsoft.com/office/spreadsheetml/2009/9/main" objectType="Radio" checked="Checked" lockText="1"/>
</file>

<file path=xl/ctrlProps/ctrlProp166.xml><?xml version="1.0" encoding="utf-8"?>
<formControlPr xmlns="http://schemas.microsoft.com/office/spreadsheetml/2009/9/main" objectType="GBox" noThreeD="1"/>
</file>

<file path=xl/ctrlProps/ctrlProp167.xml><?xml version="1.0" encoding="utf-8"?>
<formControlPr xmlns="http://schemas.microsoft.com/office/spreadsheetml/2009/9/main" objectType="Radio" firstButton="1" lockText="1"/>
</file>

<file path=xl/ctrlProps/ctrlProp168.xml><?xml version="1.0" encoding="utf-8"?>
<formControlPr xmlns="http://schemas.microsoft.com/office/spreadsheetml/2009/9/main" objectType="Radio" checked="Checked" lockText="1"/>
</file>

<file path=xl/ctrlProps/ctrlProp16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checked="Checked" lockText="1"/>
</file>

<file path=xl/ctrlProps/ctrlProp170.xml><?xml version="1.0" encoding="utf-8"?>
<formControlPr xmlns="http://schemas.microsoft.com/office/spreadsheetml/2009/9/main" objectType="Radio" firstButton="1" lockText="1"/>
</file>

<file path=xl/ctrlProps/ctrlProp171.xml><?xml version="1.0" encoding="utf-8"?>
<formControlPr xmlns="http://schemas.microsoft.com/office/spreadsheetml/2009/9/main" objectType="Radio" checked="Checked" lockText="1"/>
</file>

<file path=xl/ctrlProps/ctrlProp172.xml><?xml version="1.0" encoding="utf-8"?>
<formControlPr xmlns="http://schemas.microsoft.com/office/spreadsheetml/2009/9/main" objectType="GBox" noThreeD="1"/>
</file>

<file path=xl/ctrlProps/ctrlProp173.xml><?xml version="1.0" encoding="utf-8"?>
<formControlPr xmlns="http://schemas.microsoft.com/office/spreadsheetml/2009/9/main" objectType="Radio" firstButton="1" lockText="1"/>
</file>

<file path=xl/ctrlProps/ctrlProp174.xml><?xml version="1.0" encoding="utf-8"?>
<formControlPr xmlns="http://schemas.microsoft.com/office/spreadsheetml/2009/9/main" objectType="Radio" checked="Checked" lockText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Radio" firstButton="1" lockText="1"/>
</file>

<file path=xl/ctrlProps/ctrlProp177.xml><?xml version="1.0" encoding="utf-8"?>
<formControlPr xmlns="http://schemas.microsoft.com/office/spreadsheetml/2009/9/main" objectType="Radio" lockText="1"/>
</file>

<file path=xl/ctrlProps/ctrlProp178.xml><?xml version="1.0" encoding="utf-8"?>
<formControlPr xmlns="http://schemas.microsoft.com/office/spreadsheetml/2009/9/main" objectType="Radio" checked="Checked" lockText="1"/>
</file>

<file path=xl/ctrlProps/ctrlProp179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80.xml><?xml version="1.0" encoding="utf-8"?>
<formControlPr xmlns="http://schemas.microsoft.com/office/spreadsheetml/2009/9/main" objectType="Radio" checked="Checked" firstButton="1" lockText="1"/>
</file>

<file path=xl/ctrlProps/ctrlProp181.xml><?xml version="1.0" encoding="utf-8"?>
<formControlPr xmlns="http://schemas.microsoft.com/office/spreadsheetml/2009/9/main" objectType="Radio" lockText="1"/>
</file>

<file path=xl/ctrlProps/ctrlProp182.xml><?xml version="1.0" encoding="utf-8"?>
<formControlPr xmlns="http://schemas.microsoft.com/office/spreadsheetml/2009/9/main" objectType="Radio" lockText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Radio" firstButton="1" lockText="1"/>
</file>

<file path=xl/ctrlProps/ctrlProp185.xml><?xml version="1.0" encoding="utf-8"?>
<formControlPr xmlns="http://schemas.microsoft.com/office/spreadsheetml/2009/9/main" objectType="Radio" lockText="1"/>
</file>

<file path=xl/ctrlProps/ctrlProp186.xml><?xml version="1.0" encoding="utf-8"?>
<formControlPr xmlns="http://schemas.microsoft.com/office/spreadsheetml/2009/9/main" objectType="Radio" checked="Checked" lockText="1"/>
</file>

<file path=xl/ctrlProps/ctrlProp187.xml><?xml version="1.0" encoding="utf-8"?>
<formControlPr xmlns="http://schemas.microsoft.com/office/spreadsheetml/2009/9/main" objectType="GBox" noThreeD="1"/>
</file>

<file path=xl/ctrlProps/ctrlProp188.xml><?xml version="1.0" encoding="utf-8"?>
<formControlPr xmlns="http://schemas.microsoft.com/office/spreadsheetml/2009/9/main" objectType="Radio" checked="Checked" firstButton="1" lockText="1"/>
</file>

<file path=xl/ctrlProps/ctrlProp189.xml><?xml version="1.0" encoding="utf-8"?>
<formControlPr xmlns="http://schemas.microsoft.com/office/spreadsheetml/2009/9/main" objectType="Radio" lockText="1"/>
</file>

<file path=xl/ctrlProps/ctrlProp19.xml><?xml version="1.0" encoding="utf-8"?>
<formControlPr xmlns="http://schemas.microsoft.com/office/spreadsheetml/2009/9/main" objectType="Radio" firstButton="1" lockText="1"/>
</file>

<file path=xl/ctrlProps/ctrlProp190.xml><?xml version="1.0" encoding="utf-8"?>
<formControlPr xmlns="http://schemas.microsoft.com/office/spreadsheetml/2009/9/main" objectType="Radio" lockText="1"/>
</file>

<file path=xl/ctrlProps/ctrlProp191.xml><?xml version="1.0" encoding="utf-8"?>
<formControlPr xmlns="http://schemas.microsoft.com/office/spreadsheetml/2009/9/main" objectType="GBox" noThreeD="1"/>
</file>

<file path=xl/ctrlProps/ctrlProp192.xml><?xml version="1.0" encoding="utf-8"?>
<formControlPr xmlns="http://schemas.microsoft.com/office/spreadsheetml/2009/9/main" objectType="Radio" checked="Checked" firstButton="1" lockText="1"/>
</file>

<file path=xl/ctrlProps/ctrlProp193.xml><?xml version="1.0" encoding="utf-8"?>
<formControlPr xmlns="http://schemas.microsoft.com/office/spreadsheetml/2009/9/main" objectType="Radio" lockText="1"/>
</file>

<file path=xl/ctrlProps/ctrlProp194.xml><?xml version="1.0" encoding="utf-8"?>
<formControlPr xmlns="http://schemas.microsoft.com/office/spreadsheetml/2009/9/main" objectType="Radio" lockText="1"/>
</file>

<file path=xl/ctrlProps/ctrlProp195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Radio" checked="Checked" firstButton="1" lockText="1"/>
</file>

<file path=xl/ctrlProps/ctrlProp197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20.xml><?xml version="1.0" encoding="utf-8"?>
<formControlPr xmlns="http://schemas.microsoft.com/office/spreadsheetml/2009/9/main" objectType="Radio" checked="Checked" lockText="1"/>
</file>

<file path=xl/ctrlProps/ctrlProp21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Radio" checked="Checked" firstButton="1" lockText="1"/>
</file>

<file path=xl/ctrlProps/ctrlProp24.xml><?xml version="1.0" encoding="utf-8"?>
<formControlPr xmlns="http://schemas.microsoft.com/office/spreadsheetml/2009/9/main" objectType="Radio" lockText="1"/>
</file>

<file path=xl/ctrlProps/ctrlProp25.xml><?xml version="1.0" encoding="utf-8"?>
<formControlPr xmlns="http://schemas.microsoft.com/office/spreadsheetml/2009/9/main" objectType="Radio" lockText="1"/>
</file>

<file path=xl/ctrlProps/ctrlProp26.xml><?xml version="1.0" encoding="utf-8"?>
<formControlPr xmlns="http://schemas.microsoft.com/office/spreadsheetml/2009/9/main" objectType="Radio" firstButton="1" lockText="1"/>
</file>

<file path=xl/ctrlProps/ctrlProp27.xml><?xml version="1.0" encoding="utf-8"?>
<formControlPr xmlns="http://schemas.microsoft.com/office/spreadsheetml/2009/9/main" objectType="Radio" checked="Checked" lockText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lockText="1"/>
</file>

<file path=xl/ctrlProps/ctrlProp30.xml><?xml version="1.0" encoding="utf-8"?>
<formControlPr xmlns="http://schemas.microsoft.com/office/spreadsheetml/2009/9/main" objectType="Radio" checked="Checked" lockText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firstButton="1" lockText="1"/>
</file>

<file path=xl/ctrlProps/ctrlProp33.xml><?xml version="1.0" encoding="utf-8"?>
<formControlPr xmlns="http://schemas.microsoft.com/office/spreadsheetml/2009/9/main" objectType="Radio" checked="Checked" lockText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Radio" firstButton="1" lockText="1"/>
</file>

<file path=xl/ctrlProps/ctrlProp36.xml><?xml version="1.0" encoding="utf-8"?>
<formControlPr xmlns="http://schemas.microsoft.com/office/spreadsheetml/2009/9/main" objectType="Radio" checked="Checked" lockText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checked="Checked" firstButton="1" lockText="1"/>
</file>

<file path=xl/ctrlProps/ctrlProp39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Radio" firstButton="1" lockText="1"/>
</file>

<file path=xl/ctrlProps/ctrlProp42.xml><?xml version="1.0" encoding="utf-8"?>
<formControlPr xmlns="http://schemas.microsoft.com/office/spreadsheetml/2009/9/main" objectType="Radio" checked="Checked" lockText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Radio" checked="Checked" firstButton="1" lockText="1"/>
</file>

<file path=xl/ctrlProps/ctrlProp45.xml><?xml version="1.0" encoding="utf-8"?>
<formControlPr xmlns="http://schemas.microsoft.com/office/spreadsheetml/2009/9/main" objectType="Radio" lockText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Radio" firstButton="1" lockText="1"/>
</file>

<file path=xl/ctrlProps/ctrlProp48.xml><?xml version="1.0" encoding="utf-8"?>
<formControlPr xmlns="http://schemas.microsoft.com/office/spreadsheetml/2009/9/main" objectType="Radio" checked="Checked" lockText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Radio" checked="Checked" firstButton="1" lockText="1"/>
</file>

<file path=xl/ctrlProps/ctrlProp51.xml><?xml version="1.0" encoding="utf-8"?>
<formControlPr xmlns="http://schemas.microsoft.com/office/spreadsheetml/2009/9/main" objectType="Radio" lockText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Radio" firstButton="1" lockText="1"/>
</file>

<file path=xl/ctrlProps/ctrlProp54.xml><?xml version="1.0" encoding="utf-8"?>
<formControlPr xmlns="http://schemas.microsoft.com/office/spreadsheetml/2009/9/main" objectType="Radio" checked="Checked" lockText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Radio" checked="Checked" firstButton="1" lockText="1"/>
</file>

<file path=xl/ctrlProps/ctrlProp57.xml><?xml version="1.0" encoding="utf-8"?>
<formControlPr xmlns="http://schemas.microsoft.com/office/spreadsheetml/2009/9/main" objectType="Radio" lockText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Radio" firstButton="1" lockText="1"/>
</file>

<file path=xl/ctrlProps/ctrlProp6.xml><?xml version="1.0" encoding="utf-8"?>
<formControlPr xmlns="http://schemas.microsoft.com/office/spreadsheetml/2009/9/main" objectType="Radio" checked="Checked" firstButton="1" lockText="1"/>
</file>

<file path=xl/ctrlProps/ctrlProp60.xml><?xml version="1.0" encoding="utf-8"?>
<formControlPr xmlns="http://schemas.microsoft.com/office/spreadsheetml/2009/9/main" objectType="Radio" checked="Checked" lockText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Radio" checked="Checked" firstButton="1" lockText="1"/>
</file>

<file path=xl/ctrlProps/ctrlProp63.xml><?xml version="1.0" encoding="utf-8"?>
<formControlPr xmlns="http://schemas.microsoft.com/office/spreadsheetml/2009/9/main" objectType="Radio" lockText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Radio" firstButton="1" lockText="1"/>
</file>

<file path=xl/ctrlProps/ctrlProp66.xml><?xml version="1.0" encoding="utf-8"?>
<formControlPr xmlns="http://schemas.microsoft.com/office/spreadsheetml/2009/9/main" objectType="Radio" checked="Checked" lockText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Radio" checked="Checked" firstButton="1" lockText="1"/>
</file>

<file path=xl/ctrlProps/ctrlProp69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Radio" lockText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Radio" firstButton="1" lockText="1"/>
</file>

<file path=xl/ctrlProps/ctrlProp72.xml><?xml version="1.0" encoding="utf-8"?>
<formControlPr xmlns="http://schemas.microsoft.com/office/spreadsheetml/2009/9/main" objectType="Radio" checked="Checked" lockText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Radio" checked="Checked" firstButton="1" lockText="1"/>
</file>

<file path=xl/ctrlProps/ctrlProp75.xml><?xml version="1.0" encoding="utf-8"?>
<formControlPr xmlns="http://schemas.microsoft.com/office/spreadsheetml/2009/9/main" objectType="Radio" lockText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Radio" firstButton="1" lockText="1"/>
</file>

<file path=xl/ctrlProps/ctrlProp78.xml><?xml version="1.0" encoding="utf-8"?>
<formControlPr xmlns="http://schemas.microsoft.com/office/spreadsheetml/2009/9/main" objectType="Radio" checked="Checked" lockText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Radio" checked="Checked" firstButton="1" lockText="1"/>
</file>

<file path=xl/ctrlProps/ctrlProp81.xml><?xml version="1.0" encoding="utf-8"?>
<formControlPr xmlns="http://schemas.microsoft.com/office/spreadsheetml/2009/9/main" objectType="Radio" lockText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Radio" firstButton="1" lockText="1"/>
</file>

<file path=xl/ctrlProps/ctrlProp84.xml><?xml version="1.0" encoding="utf-8"?>
<formControlPr xmlns="http://schemas.microsoft.com/office/spreadsheetml/2009/9/main" objectType="Radio" checked="Checked" lockText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Radio" firstButton="1" lockText="1"/>
</file>

<file path=xl/ctrlProps/ctrlProp87.xml><?xml version="1.0" encoding="utf-8"?>
<formControlPr xmlns="http://schemas.microsoft.com/office/spreadsheetml/2009/9/main" objectType="Radio" checked="Checked" lockText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Radio" firstButton="1" lockText="1"/>
</file>

<file path=xl/ctrlProps/ctrlProp9.xml><?xml version="1.0" encoding="utf-8"?>
<formControlPr xmlns="http://schemas.microsoft.com/office/spreadsheetml/2009/9/main" objectType="Radio" checked="Checked" firstButton="1" lockText="1"/>
</file>

<file path=xl/ctrlProps/ctrlProp90.xml><?xml version="1.0" encoding="utf-8"?>
<formControlPr xmlns="http://schemas.microsoft.com/office/spreadsheetml/2009/9/main" objectType="Radio" checked="Checked" lockText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Radio" firstButton="1" lockText="1"/>
</file>

<file path=xl/ctrlProps/ctrlProp93.xml><?xml version="1.0" encoding="utf-8"?>
<formControlPr xmlns="http://schemas.microsoft.com/office/spreadsheetml/2009/9/main" objectType="Radio" checked="Checked" lockText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Radio" firstButton="1" lockText="1"/>
</file>

<file path=xl/ctrlProps/ctrlProp96.xml><?xml version="1.0" encoding="utf-8"?>
<formControlPr xmlns="http://schemas.microsoft.com/office/spreadsheetml/2009/9/main" objectType="Radio" checked="Checked" lockText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Radio" firstButton="1" lockText="1"/>
</file>

<file path=xl/ctrlProps/ctrlProp99.xml><?xml version="1.0" encoding="utf-8"?>
<formControlPr xmlns="http://schemas.microsoft.com/office/spreadsheetml/2009/9/main" objectType="Radio" checked="Checked" lockText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172508</xdr:colOff>
          <xdr:row>70</xdr:row>
          <xdr:rowOff>68262</xdr:rowOff>
        </xdr:from>
        <xdr:to>
          <xdr:col>9</xdr:col>
          <xdr:colOff>287867</xdr:colOff>
          <xdr:row>71</xdr:row>
          <xdr:rowOff>242359</xdr:rowOff>
        </xdr:to>
        <xdr:grpSp>
          <xdr:nvGrpSpPr>
            <xdr:cNvPr id="3" name="Grup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3753908" y="21690060"/>
              <a:ext cx="1887009" cy="250297"/>
              <a:chOff x="3800478" y="6911461"/>
              <a:chExt cx="1800227" cy="342892"/>
            </a:xfrm>
          </xdr:grpSpPr>
          <xdr:sp macro="" textlink="">
            <xdr:nvSpPr>
              <xdr:cNvPr id="9218" name="Group Box 2" hidden="1">
                <a:extLst>
                  <a:ext uri="{63B3BB69-23CF-44E3-9099-C40C66FF867C}">
                    <a14:compatExt spid="_x0000_s9218"/>
                  </a:ext>
                  <a:ext uri="{FF2B5EF4-FFF2-40B4-BE49-F238E27FC236}">
                    <a16:creationId xmlns:a16="http://schemas.microsoft.com/office/drawing/2014/main" id="{00000000-0008-0000-0000-000002240000}"/>
                  </a:ext>
                </a:extLst>
              </xdr:cNvPr>
              <xdr:cNvSpPr/>
            </xdr:nvSpPr>
            <xdr:spPr bwMode="auto">
              <a:xfrm>
                <a:off x="3800478" y="6911461"/>
                <a:ext cx="1800227" cy="342892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9219" name="Option Button 3" hidden="1">
                <a:extLst>
                  <a:ext uri="{63B3BB69-23CF-44E3-9099-C40C66FF867C}">
                    <a14:compatExt spid="_x0000_s9219"/>
                  </a:ext>
                  <a:ext uri="{FF2B5EF4-FFF2-40B4-BE49-F238E27FC236}">
                    <a16:creationId xmlns:a16="http://schemas.microsoft.com/office/drawing/2014/main" id="{00000000-0008-0000-0000-000003240000}"/>
                  </a:ext>
                </a:extLst>
              </xdr:cNvPr>
              <xdr:cNvSpPr/>
            </xdr:nvSpPr>
            <xdr:spPr bwMode="auto">
              <a:xfrm>
                <a:off x="3895726" y="6973281"/>
                <a:ext cx="428622" cy="24002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</a:t>
                </a:r>
              </a:p>
            </xdr:txBody>
          </xdr:sp>
          <xdr:sp macro="" textlink="">
            <xdr:nvSpPr>
              <xdr:cNvPr id="9220" name="Option Button 4" hidden="1">
                <a:extLst>
                  <a:ext uri="{63B3BB69-23CF-44E3-9099-C40C66FF867C}">
                    <a14:compatExt spid="_x0000_s9220"/>
                  </a:ext>
                  <a:ext uri="{FF2B5EF4-FFF2-40B4-BE49-F238E27FC236}">
                    <a16:creationId xmlns:a16="http://schemas.microsoft.com/office/drawing/2014/main" id="{00000000-0008-0000-0000-000004240000}"/>
                  </a:ext>
                </a:extLst>
              </xdr:cNvPr>
              <xdr:cNvSpPr/>
            </xdr:nvSpPr>
            <xdr:spPr bwMode="auto">
              <a:xfrm>
                <a:off x="4438650" y="6973281"/>
                <a:ext cx="428624" cy="24002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  <xdr:sp macro="" textlink="">
            <xdr:nvSpPr>
              <xdr:cNvPr id="9221" name="Option Button 5" hidden="1">
                <a:extLst>
                  <a:ext uri="{63B3BB69-23CF-44E3-9099-C40C66FF867C}">
                    <a14:compatExt spid="_x0000_s9221"/>
                  </a:ext>
                  <a:ext uri="{FF2B5EF4-FFF2-40B4-BE49-F238E27FC236}">
                    <a16:creationId xmlns:a16="http://schemas.microsoft.com/office/drawing/2014/main" id="{00000000-0008-0000-0000-000005240000}"/>
                  </a:ext>
                </a:extLst>
              </xdr:cNvPr>
              <xdr:cNvSpPr/>
            </xdr:nvSpPr>
            <xdr:spPr bwMode="auto">
              <a:xfrm>
                <a:off x="5067300" y="6971370"/>
                <a:ext cx="428624" cy="24002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NA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123295</xdr:colOff>
          <xdr:row>72</xdr:row>
          <xdr:rowOff>63500</xdr:rowOff>
        </xdr:from>
        <xdr:to>
          <xdr:col>9</xdr:col>
          <xdr:colOff>264583</xdr:colOff>
          <xdr:row>74</xdr:row>
          <xdr:rowOff>10583</xdr:rowOff>
        </xdr:to>
        <xdr:grpSp>
          <xdr:nvGrpSpPr>
            <xdr:cNvPr id="35" name="Grupo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GrpSpPr/>
          </xdr:nvGrpSpPr>
          <xdr:grpSpPr>
            <a:xfrm>
              <a:off x="3704695" y="22009084"/>
              <a:ext cx="1912938" cy="251883"/>
              <a:chOff x="5248261" y="4404354"/>
              <a:chExt cx="1247774" cy="309563"/>
            </a:xfrm>
          </xdr:grpSpPr>
          <xdr:sp macro="" textlink="">
            <xdr:nvSpPr>
              <xdr:cNvPr id="9243" name="Group Box 27" hidden="1">
                <a:extLst>
                  <a:ext uri="{63B3BB69-23CF-44E3-9099-C40C66FF867C}">
                    <a14:compatExt spid="_x0000_s9243"/>
                  </a:ext>
                  <a:ext uri="{FF2B5EF4-FFF2-40B4-BE49-F238E27FC236}">
                    <a16:creationId xmlns:a16="http://schemas.microsoft.com/office/drawing/2014/main" id="{00000000-0008-0000-0000-00001B240000}"/>
                  </a:ext>
                </a:extLst>
              </xdr:cNvPr>
              <xdr:cNvSpPr/>
            </xdr:nvSpPr>
            <xdr:spPr bwMode="auto">
              <a:xfrm>
                <a:off x="5248261" y="4404354"/>
                <a:ext cx="1247774" cy="309563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9244" name="Option Button 28" hidden="1">
                <a:extLst>
                  <a:ext uri="{63B3BB69-23CF-44E3-9099-C40C66FF867C}">
                    <a14:compatExt spid="_x0000_s9244"/>
                  </a:ext>
                  <a:ext uri="{FF2B5EF4-FFF2-40B4-BE49-F238E27FC236}">
                    <a16:creationId xmlns:a16="http://schemas.microsoft.com/office/drawing/2014/main" id="{00000000-0008-0000-0000-00001C240000}"/>
                  </a:ext>
                </a:extLst>
              </xdr:cNvPr>
              <xdr:cNvSpPr/>
            </xdr:nvSpPr>
            <xdr:spPr bwMode="auto">
              <a:xfrm>
                <a:off x="5353052" y="4457701"/>
                <a:ext cx="428624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</a:t>
                </a:r>
              </a:p>
            </xdr:txBody>
          </xdr:sp>
          <xdr:sp macro="" textlink="">
            <xdr:nvSpPr>
              <xdr:cNvPr id="9245" name="Option Button 29" hidden="1">
                <a:extLst>
                  <a:ext uri="{63B3BB69-23CF-44E3-9099-C40C66FF867C}">
                    <a14:compatExt spid="_x0000_s9245"/>
                  </a:ext>
                  <a:ext uri="{FF2B5EF4-FFF2-40B4-BE49-F238E27FC236}">
                    <a16:creationId xmlns:a16="http://schemas.microsoft.com/office/drawing/2014/main" id="{00000000-0008-0000-0000-00001D240000}"/>
                  </a:ext>
                </a:extLst>
              </xdr:cNvPr>
              <xdr:cNvSpPr/>
            </xdr:nvSpPr>
            <xdr:spPr bwMode="auto">
              <a:xfrm>
                <a:off x="5915026" y="4457701"/>
                <a:ext cx="428627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185737</xdr:colOff>
          <xdr:row>69</xdr:row>
          <xdr:rowOff>0</xdr:rowOff>
        </xdr:from>
        <xdr:to>
          <xdr:col>10</xdr:col>
          <xdr:colOff>4761</xdr:colOff>
          <xdr:row>70</xdr:row>
          <xdr:rowOff>23814</xdr:rowOff>
        </xdr:to>
        <xdr:grpSp>
          <xdr:nvGrpSpPr>
            <xdr:cNvPr id="63" name="Grupo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GrpSpPr/>
          </xdr:nvGrpSpPr>
          <xdr:grpSpPr>
            <a:xfrm>
              <a:off x="4357687" y="21431258"/>
              <a:ext cx="1295399" cy="214314"/>
              <a:chOff x="5248241" y="4404163"/>
              <a:chExt cx="1247773" cy="309562"/>
            </a:xfrm>
          </xdr:grpSpPr>
          <xdr:sp macro="" textlink="">
            <xdr:nvSpPr>
              <xdr:cNvPr id="9264" name="Group Box 48" hidden="1">
                <a:extLst>
                  <a:ext uri="{63B3BB69-23CF-44E3-9099-C40C66FF867C}">
                    <a14:compatExt spid="_x0000_s9264"/>
                  </a:ext>
                  <a:ext uri="{FF2B5EF4-FFF2-40B4-BE49-F238E27FC236}">
                    <a16:creationId xmlns:a16="http://schemas.microsoft.com/office/drawing/2014/main" id="{00000000-0008-0000-0000-000030240000}"/>
                  </a:ext>
                </a:extLst>
              </xdr:cNvPr>
              <xdr:cNvSpPr/>
            </xdr:nvSpPr>
            <xdr:spPr bwMode="auto">
              <a:xfrm>
                <a:off x="5248241" y="4404163"/>
                <a:ext cx="1247773" cy="309562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9265" name="Option Button 49" hidden="1">
                <a:extLst>
                  <a:ext uri="{63B3BB69-23CF-44E3-9099-C40C66FF867C}">
                    <a14:compatExt spid="_x0000_s9265"/>
                  </a:ext>
                  <a:ext uri="{FF2B5EF4-FFF2-40B4-BE49-F238E27FC236}">
                    <a16:creationId xmlns:a16="http://schemas.microsoft.com/office/drawing/2014/main" id="{00000000-0008-0000-0000-000031240000}"/>
                  </a:ext>
                </a:extLst>
              </xdr:cNvPr>
              <xdr:cNvSpPr/>
            </xdr:nvSpPr>
            <xdr:spPr bwMode="auto">
              <a:xfrm>
                <a:off x="5353051" y="4457717"/>
                <a:ext cx="428623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</a:t>
                </a:r>
              </a:p>
            </xdr:txBody>
          </xdr:sp>
          <xdr:sp macro="" textlink="">
            <xdr:nvSpPr>
              <xdr:cNvPr id="9266" name="Option Button 50" hidden="1">
                <a:extLst>
                  <a:ext uri="{63B3BB69-23CF-44E3-9099-C40C66FF867C}">
                    <a14:compatExt spid="_x0000_s9266"/>
                  </a:ext>
                  <a:ext uri="{FF2B5EF4-FFF2-40B4-BE49-F238E27FC236}">
                    <a16:creationId xmlns:a16="http://schemas.microsoft.com/office/drawing/2014/main" id="{00000000-0008-0000-0000-000032240000}"/>
                  </a:ext>
                </a:extLst>
              </xdr:cNvPr>
              <xdr:cNvSpPr/>
            </xdr:nvSpPr>
            <xdr:spPr bwMode="auto">
              <a:xfrm>
                <a:off x="5915021" y="4457717"/>
                <a:ext cx="428626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</xdr:colOff>
          <xdr:row>75</xdr:row>
          <xdr:rowOff>0</xdr:rowOff>
        </xdr:from>
        <xdr:to>
          <xdr:col>6</xdr:col>
          <xdr:colOff>185736</xdr:colOff>
          <xdr:row>76</xdr:row>
          <xdr:rowOff>42864</xdr:rowOff>
        </xdr:to>
        <xdr:grpSp>
          <xdr:nvGrpSpPr>
            <xdr:cNvPr id="67" name="Grupo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GrpSpPr/>
          </xdr:nvGrpSpPr>
          <xdr:grpSpPr>
            <a:xfrm>
              <a:off x="3367104" y="22326564"/>
              <a:ext cx="1285874" cy="233364"/>
              <a:chOff x="5248305" y="4403798"/>
              <a:chExt cx="1247774" cy="309563"/>
            </a:xfrm>
          </xdr:grpSpPr>
          <xdr:sp macro="" textlink="">
            <xdr:nvSpPr>
              <xdr:cNvPr id="9267" name="Group Box 51" hidden="1">
                <a:extLst>
                  <a:ext uri="{63B3BB69-23CF-44E3-9099-C40C66FF867C}">
                    <a14:compatExt spid="_x0000_s9267"/>
                  </a:ext>
                  <a:ext uri="{FF2B5EF4-FFF2-40B4-BE49-F238E27FC236}">
                    <a16:creationId xmlns:a16="http://schemas.microsoft.com/office/drawing/2014/main" id="{00000000-0008-0000-0000-000033240000}"/>
                  </a:ext>
                </a:extLst>
              </xdr:cNvPr>
              <xdr:cNvSpPr/>
            </xdr:nvSpPr>
            <xdr:spPr bwMode="auto">
              <a:xfrm>
                <a:off x="5248305" y="4403798"/>
                <a:ext cx="1247774" cy="309563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9268" name="Option Button 52" hidden="1">
                <a:extLst>
                  <a:ext uri="{63B3BB69-23CF-44E3-9099-C40C66FF867C}">
                    <a14:compatExt spid="_x0000_s9268"/>
                  </a:ext>
                  <a:ext uri="{FF2B5EF4-FFF2-40B4-BE49-F238E27FC236}">
                    <a16:creationId xmlns:a16="http://schemas.microsoft.com/office/drawing/2014/main" id="{00000000-0008-0000-0000-000034240000}"/>
                  </a:ext>
                </a:extLst>
              </xdr:cNvPr>
              <xdr:cNvSpPr/>
            </xdr:nvSpPr>
            <xdr:spPr bwMode="auto">
              <a:xfrm>
                <a:off x="5353052" y="4457721"/>
                <a:ext cx="428624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</a:t>
                </a:r>
              </a:p>
            </xdr:txBody>
          </xdr:sp>
          <xdr:sp macro="" textlink="">
            <xdr:nvSpPr>
              <xdr:cNvPr id="9269" name="Option Button 53" hidden="1">
                <a:extLst>
                  <a:ext uri="{63B3BB69-23CF-44E3-9099-C40C66FF867C}">
                    <a14:compatExt spid="_x0000_s9269"/>
                  </a:ext>
                  <a:ext uri="{FF2B5EF4-FFF2-40B4-BE49-F238E27FC236}">
                    <a16:creationId xmlns:a16="http://schemas.microsoft.com/office/drawing/2014/main" id="{00000000-0008-0000-0000-000035240000}"/>
                  </a:ext>
                </a:extLst>
              </xdr:cNvPr>
              <xdr:cNvSpPr/>
            </xdr:nvSpPr>
            <xdr:spPr bwMode="auto">
              <a:xfrm>
                <a:off x="5915026" y="4457721"/>
                <a:ext cx="428627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3643840</xdr:colOff>
          <xdr:row>72</xdr:row>
          <xdr:rowOff>10583</xdr:rowOff>
        </xdr:from>
        <xdr:to>
          <xdr:col>20</xdr:col>
          <xdr:colOff>10583</xdr:colOff>
          <xdr:row>74</xdr:row>
          <xdr:rowOff>52916</xdr:rowOff>
        </xdr:to>
        <xdr:grpSp>
          <xdr:nvGrpSpPr>
            <xdr:cNvPr id="76" name="Grupo 75">
              <a:extLst>
                <a:ext uri="{FF2B5EF4-FFF2-40B4-BE49-F238E27FC236}">
                  <a16:creationId xmlns:a16="http://schemas.microsoft.com/office/drawing/2014/main" id="{00000000-0008-0000-0000-00004C000000}"/>
                </a:ext>
              </a:extLst>
            </xdr:cNvPr>
            <xdr:cNvGrpSpPr/>
          </xdr:nvGrpSpPr>
          <xdr:grpSpPr>
            <a:xfrm>
              <a:off x="9587440" y="21956259"/>
              <a:ext cx="3100918" cy="347133"/>
              <a:chOff x="3800468" y="6910628"/>
              <a:chExt cx="1800224" cy="342899"/>
            </a:xfrm>
          </xdr:grpSpPr>
          <xdr:sp macro="" textlink="">
            <xdr:nvSpPr>
              <xdr:cNvPr id="9274" name="Group Box 58" hidden="1">
                <a:extLst>
                  <a:ext uri="{63B3BB69-23CF-44E3-9099-C40C66FF867C}">
                    <a14:compatExt spid="_x0000_s9274"/>
                  </a:ext>
                  <a:ext uri="{FF2B5EF4-FFF2-40B4-BE49-F238E27FC236}">
                    <a16:creationId xmlns:a16="http://schemas.microsoft.com/office/drawing/2014/main" id="{00000000-0008-0000-0000-00003A240000}"/>
                  </a:ext>
                </a:extLst>
              </xdr:cNvPr>
              <xdr:cNvSpPr/>
            </xdr:nvSpPr>
            <xdr:spPr bwMode="auto">
              <a:xfrm>
                <a:off x="3800468" y="6910628"/>
                <a:ext cx="1800224" cy="34289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9275" name="Option Button 59" hidden="1">
                <a:extLst>
                  <a:ext uri="{63B3BB69-23CF-44E3-9099-C40C66FF867C}">
                    <a14:compatExt spid="_x0000_s9275"/>
                  </a:ext>
                  <a:ext uri="{FF2B5EF4-FFF2-40B4-BE49-F238E27FC236}">
                    <a16:creationId xmlns:a16="http://schemas.microsoft.com/office/drawing/2014/main" id="{00000000-0008-0000-0000-00003B240000}"/>
                  </a:ext>
                </a:extLst>
              </xdr:cNvPr>
              <xdr:cNvSpPr/>
            </xdr:nvSpPr>
            <xdr:spPr bwMode="auto">
              <a:xfrm>
                <a:off x="3975407" y="6973284"/>
                <a:ext cx="428624" cy="2400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</a:t>
                </a:r>
              </a:p>
            </xdr:txBody>
          </xdr:sp>
          <xdr:sp macro="" textlink="">
            <xdr:nvSpPr>
              <xdr:cNvPr id="9276" name="Option Button 60" hidden="1">
                <a:extLst>
                  <a:ext uri="{63B3BB69-23CF-44E3-9099-C40C66FF867C}">
                    <a14:compatExt spid="_x0000_s9276"/>
                  </a:ext>
                  <a:ext uri="{FF2B5EF4-FFF2-40B4-BE49-F238E27FC236}">
                    <a16:creationId xmlns:a16="http://schemas.microsoft.com/office/drawing/2014/main" id="{00000000-0008-0000-0000-00003C240000}"/>
                  </a:ext>
                </a:extLst>
              </xdr:cNvPr>
              <xdr:cNvSpPr/>
            </xdr:nvSpPr>
            <xdr:spPr bwMode="auto">
              <a:xfrm>
                <a:off x="4530587" y="6973284"/>
                <a:ext cx="428625" cy="2400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  <xdr:sp macro="" textlink="">
            <xdr:nvSpPr>
              <xdr:cNvPr id="9277" name="Option Button 61" hidden="1">
                <a:extLst>
                  <a:ext uri="{63B3BB69-23CF-44E3-9099-C40C66FF867C}">
                    <a14:compatExt spid="_x0000_s9277"/>
                  </a:ext>
                  <a:ext uri="{FF2B5EF4-FFF2-40B4-BE49-F238E27FC236}">
                    <a16:creationId xmlns:a16="http://schemas.microsoft.com/office/drawing/2014/main" id="{00000000-0008-0000-0000-00003D240000}"/>
                  </a:ext>
                </a:extLst>
              </xdr:cNvPr>
              <xdr:cNvSpPr/>
            </xdr:nvSpPr>
            <xdr:spPr bwMode="auto">
              <a:xfrm>
                <a:off x="5153113" y="6971379"/>
                <a:ext cx="428625" cy="2400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NA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3632200</xdr:colOff>
          <xdr:row>70</xdr:row>
          <xdr:rowOff>21167</xdr:rowOff>
        </xdr:from>
        <xdr:to>
          <xdr:col>20</xdr:col>
          <xdr:colOff>10583</xdr:colOff>
          <xdr:row>72</xdr:row>
          <xdr:rowOff>0</xdr:rowOff>
        </xdr:to>
        <xdr:grpSp>
          <xdr:nvGrpSpPr>
            <xdr:cNvPr id="81" name="Grupo 80">
              <a:extLst>
                <a:ext uri="{FF2B5EF4-FFF2-40B4-BE49-F238E27FC236}">
                  <a16:creationId xmlns:a16="http://schemas.microsoft.com/office/drawing/2014/main" id="{00000000-0008-0000-0000-000051000000}"/>
                </a:ext>
              </a:extLst>
            </xdr:cNvPr>
            <xdr:cNvGrpSpPr/>
          </xdr:nvGrpSpPr>
          <xdr:grpSpPr>
            <a:xfrm>
              <a:off x="9575800" y="21642941"/>
              <a:ext cx="3112558" cy="302683"/>
              <a:chOff x="3800479" y="6910574"/>
              <a:chExt cx="1800227" cy="342901"/>
            </a:xfrm>
          </xdr:grpSpPr>
          <xdr:sp macro="" textlink="">
            <xdr:nvSpPr>
              <xdr:cNvPr id="9278" name="Group Box 62" hidden="1">
                <a:extLst>
                  <a:ext uri="{63B3BB69-23CF-44E3-9099-C40C66FF867C}">
                    <a14:compatExt spid="_x0000_s9278"/>
                  </a:ext>
                  <a:ext uri="{FF2B5EF4-FFF2-40B4-BE49-F238E27FC236}">
                    <a16:creationId xmlns:a16="http://schemas.microsoft.com/office/drawing/2014/main" id="{00000000-0008-0000-0000-00003E240000}"/>
                  </a:ext>
                </a:extLst>
              </xdr:cNvPr>
              <xdr:cNvSpPr/>
            </xdr:nvSpPr>
            <xdr:spPr bwMode="auto">
              <a:xfrm>
                <a:off x="3800479" y="6910574"/>
                <a:ext cx="1800227" cy="34290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9279" name="Option Button 63" hidden="1">
                <a:extLst>
                  <a:ext uri="{63B3BB69-23CF-44E3-9099-C40C66FF867C}">
                    <a14:compatExt spid="_x0000_s9279"/>
                  </a:ext>
                  <a:ext uri="{FF2B5EF4-FFF2-40B4-BE49-F238E27FC236}">
                    <a16:creationId xmlns:a16="http://schemas.microsoft.com/office/drawing/2014/main" id="{00000000-0008-0000-0000-00003F240000}"/>
                  </a:ext>
                </a:extLst>
              </xdr:cNvPr>
              <xdr:cNvSpPr/>
            </xdr:nvSpPr>
            <xdr:spPr bwMode="auto">
              <a:xfrm>
                <a:off x="3974844" y="6973277"/>
                <a:ext cx="428624" cy="2400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</a:t>
                </a:r>
              </a:p>
            </xdr:txBody>
          </xdr:sp>
          <xdr:sp macro="" textlink="">
            <xdr:nvSpPr>
              <xdr:cNvPr id="9280" name="Option Button 64" hidden="1">
                <a:extLst>
                  <a:ext uri="{63B3BB69-23CF-44E3-9099-C40C66FF867C}">
                    <a14:compatExt spid="_x0000_s9280"/>
                  </a:ext>
                  <a:ext uri="{FF2B5EF4-FFF2-40B4-BE49-F238E27FC236}">
                    <a16:creationId xmlns:a16="http://schemas.microsoft.com/office/drawing/2014/main" id="{00000000-0008-0000-0000-000040240000}"/>
                  </a:ext>
                </a:extLst>
              </xdr:cNvPr>
              <xdr:cNvSpPr/>
            </xdr:nvSpPr>
            <xdr:spPr bwMode="auto">
              <a:xfrm>
                <a:off x="4520447" y="6967153"/>
                <a:ext cx="427234" cy="241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  <xdr:sp macro="" textlink="">
            <xdr:nvSpPr>
              <xdr:cNvPr id="9281" name="Option Button 65" hidden="1">
                <a:extLst>
                  <a:ext uri="{63B3BB69-23CF-44E3-9099-C40C66FF867C}">
                    <a14:compatExt spid="_x0000_s9281"/>
                  </a:ext>
                  <a:ext uri="{FF2B5EF4-FFF2-40B4-BE49-F238E27FC236}">
                    <a16:creationId xmlns:a16="http://schemas.microsoft.com/office/drawing/2014/main" id="{00000000-0008-0000-0000-000041240000}"/>
                  </a:ext>
                </a:extLst>
              </xdr:cNvPr>
              <xdr:cNvSpPr/>
            </xdr:nvSpPr>
            <xdr:spPr bwMode="auto">
              <a:xfrm>
                <a:off x="5146350" y="6959130"/>
                <a:ext cx="428625" cy="2400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NA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3635374</xdr:colOff>
          <xdr:row>67</xdr:row>
          <xdr:rowOff>190500</xdr:rowOff>
        </xdr:from>
        <xdr:to>
          <xdr:col>20</xdr:col>
          <xdr:colOff>27516</xdr:colOff>
          <xdr:row>69</xdr:row>
          <xdr:rowOff>189441</xdr:rowOff>
        </xdr:to>
        <xdr:grpSp>
          <xdr:nvGrpSpPr>
            <xdr:cNvPr id="101" name="Grupo 100">
              <a:extLst>
                <a:ext uri="{FF2B5EF4-FFF2-40B4-BE49-F238E27FC236}">
                  <a16:creationId xmlns:a16="http://schemas.microsoft.com/office/drawing/2014/main" id="{00000000-0008-0000-0000-000065000000}"/>
                </a:ext>
              </a:extLst>
            </xdr:cNvPr>
            <xdr:cNvGrpSpPr/>
          </xdr:nvGrpSpPr>
          <xdr:grpSpPr>
            <a:xfrm>
              <a:off x="9578974" y="21345503"/>
              <a:ext cx="3126317" cy="275166"/>
              <a:chOff x="3800473" y="6910948"/>
              <a:chExt cx="1800227" cy="342888"/>
            </a:xfrm>
          </xdr:grpSpPr>
          <xdr:sp macro="" textlink="">
            <xdr:nvSpPr>
              <xdr:cNvPr id="9294" name="Group Box 78" hidden="1">
                <a:extLst>
                  <a:ext uri="{63B3BB69-23CF-44E3-9099-C40C66FF867C}">
                    <a14:compatExt spid="_x0000_s9294"/>
                  </a:ext>
                  <a:ext uri="{FF2B5EF4-FFF2-40B4-BE49-F238E27FC236}">
                    <a16:creationId xmlns:a16="http://schemas.microsoft.com/office/drawing/2014/main" id="{00000000-0008-0000-0000-00004E240000}"/>
                  </a:ext>
                </a:extLst>
              </xdr:cNvPr>
              <xdr:cNvSpPr/>
            </xdr:nvSpPr>
            <xdr:spPr bwMode="auto">
              <a:xfrm>
                <a:off x="3800473" y="6910948"/>
                <a:ext cx="1800227" cy="34288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9295" name="Option Button 79" hidden="1">
                <a:extLst>
                  <a:ext uri="{63B3BB69-23CF-44E3-9099-C40C66FF867C}">
                    <a14:compatExt spid="_x0000_s9295"/>
                  </a:ext>
                  <a:ext uri="{FF2B5EF4-FFF2-40B4-BE49-F238E27FC236}">
                    <a16:creationId xmlns:a16="http://schemas.microsoft.com/office/drawing/2014/main" id="{00000000-0008-0000-0000-00004F240000}"/>
                  </a:ext>
                </a:extLst>
              </xdr:cNvPr>
              <xdr:cNvSpPr/>
            </xdr:nvSpPr>
            <xdr:spPr bwMode="auto">
              <a:xfrm>
                <a:off x="3974759" y="6973284"/>
                <a:ext cx="428624" cy="2400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</a:t>
                </a:r>
              </a:p>
            </xdr:txBody>
          </xdr:sp>
          <xdr:sp macro="" textlink="">
            <xdr:nvSpPr>
              <xdr:cNvPr id="9296" name="Option Button 80" hidden="1">
                <a:extLst>
                  <a:ext uri="{63B3BB69-23CF-44E3-9099-C40C66FF867C}">
                    <a14:compatExt spid="_x0000_s9296"/>
                  </a:ext>
                  <a:ext uri="{FF2B5EF4-FFF2-40B4-BE49-F238E27FC236}">
                    <a16:creationId xmlns:a16="http://schemas.microsoft.com/office/drawing/2014/main" id="{00000000-0008-0000-0000-000050240000}"/>
                  </a:ext>
                </a:extLst>
              </xdr:cNvPr>
              <xdr:cNvSpPr/>
            </xdr:nvSpPr>
            <xdr:spPr bwMode="auto">
              <a:xfrm>
                <a:off x="4517686" y="6973284"/>
                <a:ext cx="428625" cy="2400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  <xdr:sp macro="" textlink="">
            <xdr:nvSpPr>
              <xdr:cNvPr id="9297" name="Option Button 81" hidden="1">
                <a:extLst>
                  <a:ext uri="{63B3BB69-23CF-44E3-9099-C40C66FF867C}">
                    <a14:compatExt spid="_x0000_s9297"/>
                  </a:ext>
                  <a:ext uri="{FF2B5EF4-FFF2-40B4-BE49-F238E27FC236}">
                    <a16:creationId xmlns:a16="http://schemas.microsoft.com/office/drawing/2014/main" id="{00000000-0008-0000-0000-000051240000}"/>
                  </a:ext>
                </a:extLst>
              </xdr:cNvPr>
              <xdr:cNvSpPr/>
            </xdr:nvSpPr>
            <xdr:spPr bwMode="auto">
              <a:xfrm>
                <a:off x="5140250" y="6971370"/>
                <a:ext cx="428625" cy="2400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NA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20</xdr:col>
      <xdr:colOff>257175</xdr:colOff>
      <xdr:row>33</xdr:row>
      <xdr:rowOff>0</xdr:rowOff>
    </xdr:from>
    <xdr:to>
      <xdr:col>25</xdr:col>
      <xdr:colOff>0</xdr:colOff>
      <xdr:row>34</xdr:row>
      <xdr:rowOff>9525</xdr:rowOff>
    </xdr:to>
    <xdr:grpSp>
      <xdr:nvGrpSpPr>
        <xdr:cNvPr id="106" name="Grupo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GrpSpPr/>
      </xdr:nvGrpSpPr>
      <xdr:grpSpPr>
        <a:xfrm>
          <a:off x="12934950" y="5657850"/>
          <a:ext cx="1219200" cy="581025"/>
          <a:chOff x="6048326" y="5934075"/>
          <a:chExt cx="1152526" cy="581025"/>
        </a:xfrm>
      </xdr:grpSpPr>
      <xdr:sp macro="" textlink="">
        <xdr:nvSpPr>
          <xdr:cNvPr id="929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5224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9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5324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30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5424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-178398</xdr:colOff>
          <xdr:row>41</xdr:row>
          <xdr:rowOff>352425</xdr:rowOff>
        </xdr:from>
        <xdr:to>
          <xdr:col>0</xdr:col>
          <xdr:colOff>-178398</xdr:colOff>
          <xdr:row>41</xdr:row>
          <xdr:rowOff>352425</xdr:rowOff>
        </xdr:to>
        <xdr:grpSp>
          <xdr:nvGrpSpPr>
            <xdr:cNvPr id="182" name="Grupo 181">
              <a:extLst>
                <a:ext uri="{FF2B5EF4-FFF2-40B4-BE49-F238E27FC236}">
                  <a16:creationId xmlns:a16="http://schemas.microsoft.com/office/drawing/2014/main" id="{00000000-0008-0000-0000-0000B6000000}"/>
                </a:ext>
              </a:extLst>
            </xdr:cNvPr>
            <xdr:cNvGrpSpPr/>
          </xdr:nvGrpSpPr>
          <xdr:grpSpPr>
            <a:xfrm>
              <a:off x="-178398" y="10582275"/>
              <a:ext cx="0" cy="0"/>
              <a:chOff x="-178398" y="10582275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257175</xdr:colOff>
          <xdr:row>58</xdr:row>
          <xdr:rowOff>0</xdr:rowOff>
        </xdr:from>
        <xdr:to>
          <xdr:col>25</xdr:col>
          <xdr:colOff>0</xdr:colOff>
          <xdr:row>58</xdr:row>
          <xdr:rowOff>9525</xdr:rowOff>
        </xdr:to>
        <xdr:grpSp>
          <xdr:nvGrpSpPr>
            <xdr:cNvPr id="9426" name="Group 210">
              <a:extLst>
                <a:ext uri="{FF2B5EF4-FFF2-40B4-BE49-F238E27FC236}">
                  <a16:creationId xmlns:a16="http://schemas.microsoft.com/office/drawing/2014/main" id="{00000000-0008-0000-0000-0000D22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2934950" y="19945350"/>
              <a:ext cx="1219200" cy="9525"/>
              <a:chOff x="60483" y="59340"/>
              <a:chExt cx="11525" cy="581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90</xdr:row>
          <xdr:rowOff>66675</xdr:rowOff>
        </xdr:from>
        <xdr:to>
          <xdr:col>11</xdr:col>
          <xdr:colOff>38100</xdr:colOff>
          <xdr:row>90</xdr:row>
          <xdr:rowOff>152400</xdr:rowOff>
        </xdr:to>
        <xdr:sp macro="" textlink="">
          <xdr:nvSpPr>
            <xdr:cNvPr id="9480" name="Option Button 264" hidden="1">
              <a:extLst>
                <a:ext uri="{63B3BB69-23CF-44E3-9099-C40C66FF867C}">
                  <a14:compatExt spid="_x0000_s9480"/>
                </a:ext>
                <a:ext uri="{FF2B5EF4-FFF2-40B4-BE49-F238E27FC236}">
                  <a16:creationId xmlns:a16="http://schemas.microsoft.com/office/drawing/2014/main" id="{00000000-0008-0000-0000-000008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90</xdr:row>
          <xdr:rowOff>66675</xdr:rowOff>
        </xdr:from>
        <xdr:to>
          <xdr:col>13</xdr:col>
          <xdr:colOff>28575</xdr:colOff>
          <xdr:row>90</xdr:row>
          <xdr:rowOff>152400</xdr:rowOff>
        </xdr:to>
        <xdr:sp macro="" textlink="">
          <xdr:nvSpPr>
            <xdr:cNvPr id="9481" name="Option Button 265" hidden="1">
              <a:extLst>
                <a:ext uri="{63B3BB69-23CF-44E3-9099-C40C66FF867C}">
                  <a14:compatExt spid="_x0000_s9481"/>
                </a:ext>
                <a:ext uri="{FF2B5EF4-FFF2-40B4-BE49-F238E27FC236}">
                  <a16:creationId xmlns:a16="http://schemas.microsoft.com/office/drawing/2014/main" id="{00000000-0008-0000-0000-000009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257175</xdr:colOff>
      <xdr:row>34</xdr:row>
      <xdr:rowOff>0</xdr:rowOff>
    </xdr:from>
    <xdr:to>
      <xdr:col>25</xdr:col>
      <xdr:colOff>0</xdr:colOff>
      <xdr:row>35</xdr:row>
      <xdr:rowOff>9525</xdr:rowOff>
    </xdr:to>
    <xdr:grpSp>
      <xdr:nvGrpSpPr>
        <xdr:cNvPr id="181" name="Grupo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GrpSpPr/>
      </xdr:nvGrpSpPr>
      <xdr:grpSpPr>
        <a:xfrm>
          <a:off x="12934950" y="6229350"/>
          <a:ext cx="1219200" cy="581025"/>
          <a:chOff x="6048326" y="5934075"/>
          <a:chExt cx="1152526" cy="581025"/>
        </a:xfrm>
      </xdr:grpSpPr>
      <xdr:sp macro="" textlink="">
        <xdr:nvSpPr>
          <xdr:cNvPr id="183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B700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4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5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35</xdr:row>
      <xdr:rowOff>0</xdr:rowOff>
    </xdr:from>
    <xdr:to>
      <xdr:col>25</xdr:col>
      <xdr:colOff>0</xdr:colOff>
      <xdr:row>36</xdr:row>
      <xdr:rowOff>9525</xdr:rowOff>
    </xdr:to>
    <xdr:grpSp>
      <xdr:nvGrpSpPr>
        <xdr:cNvPr id="187" name="Grupo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GrpSpPr/>
      </xdr:nvGrpSpPr>
      <xdr:grpSpPr>
        <a:xfrm>
          <a:off x="12934950" y="6800850"/>
          <a:ext cx="1219200" cy="581025"/>
          <a:chOff x="6048326" y="5934075"/>
          <a:chExt cx="1152526" cy="581025"/>
        </a:xfrm>
      </xdr:grpSpPr>
      <xdr:sp macro="" textlink="">
        <xdr:nvSpPr>
          <xdr:cNvPr id="18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BD00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36</xdr:row>
      <xdr:rowOff>0</xdr:rowOff>
    </xdr:from>
    <xdr:to>
      <xdr:col>25</xdr:col>
      <xdr:colOff>0</xdr:colOff>
      <xdr:row>37</xdr:row>
      <xdr:rowOff>9525</xdr:rowOff>
    </xdr:to>
    <xdr:grpSp>
      <xdr:nvGrpSpPr>
        <xdr:cNvPr id="193" name="Grupo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GrpSpPr/>
      </xdr:nvGrpSpPr>
      <xdr:grpSpPr>
        <a:xfrm>
          <a:off x="12934950" y="7372350"/>
          <a:ext cx="1219200" cy="581025"/>
          <a:chOff x="6048326" y="5934075"/>
          <a:chExt cx="1152526" cy="581025"/>
        </a:xfrm>
      </xdr:grpSpPr>
      <xdr:sp macro="" textlink="">
        <xdr:nvSpPr>
          <xdr:cNvPr id="194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5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C300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6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C400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36</xdr:row>
      <xdr:rowOff>0</xdr:rowOff>
    </xdr:from>
    <xdr:to>
      <xdr:col>25</xdr:col>
      <xdr:colOff>0</xdr:colOff>
      <xdr:row>37</xdr:row>
      <xdr:rowOff>9525</xdr:rowOff>
    </xdr:to>
    <xdr:grpSp>
      <xdr:nvGrpSpPr>
        <xdr:cNvPr id="197" name="Grupo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GrpSpPr/>
      </xdr:nvGrpSpPr>
      <xdr:grpSpPr>
        <a:xfrm>
          <a:off x="12934950" y="7372350"/>
          <a:ext cx="1219200" cy="581025"/>
          <a:chOff x="6048326" y="5934075"/>
          <a:chExt cx="1152526" cy="581025"/>
        </a:xfrm>
      </xdr:grpSpPr>
      <xdr:sp macro="" textlink="">
        <xdr:nvSpPr>
          <xdr:cNvPr id="19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C600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C700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37</xdr:row>
      <xdr:rowOff>0</xdr:rowOff>
    </xdr:from>
    <xdr:to>
      <xdr:col>25</xdr:col>
      <xdr:colOff>0</xdr:colOff>
      <xdr:row>38</xdr:row>
      <xdr:rowOff>9525</xdr:rowOff>
    </xdr:to>
    <xdr:grpSp>
      <xdr:nvGrpSpPr>
        <xdr:cNvPr id="203" name="Grupo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GrpSpPr/>
      </xdr:nvGrpSpPr>
      <xdr:grpSpPr>
        <a:xfrm>
          <a:off x="12934950" y="7943850"/>
          <a:ext cx="1219200" cy="581025"/>
          <a:chOff x="6048326" y="5934075"/>
          <a:chExt cx="1152526" cy="581025"/>
        </a:xfrm>
      </xdr:grpSpPr>
      <xdr:sp macro="" textlink="">
        <xdr:nvSpPr>
          <xdr:cNvPr id="204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CC00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5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6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37</xdr:row>
      <xdr:rowOff>0</xdr:rowOff>
    </xdr:from>
    <xdr:to>
      <xdr:col>25</xdr:col>
      <xdr:colOff>0</xdr:colOff>
      <xdr:row>38</xdr:row>
      <xdr:rowOff>9525</xdr:rowOff>
    </xdr:to>
    <xdr:grpSp>
      <xdr:nvGrpSpPr>
        <xdr:cNvPr id="207" name="Grupo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GrpSpPr/>
      </xdr:nvGrpSpPr>
      <xdr:grpSpPr>
        <a:xfrm>
          <a:off x="12934950" y="7943850"/>
          <a:ext cx="1219200" cy="581025"/>
          <a:chOff x="6048326" y="5934075"/>
          <a:chExt cx="1152526" cy="581025"/>
        </a:xfrm>
      </xdr:grpSpPr>
      <xdr:sp macro="" textlink="">
        <xdr:nvSpPr>
          <xdr:cNvPr id="20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D200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38</xdr:row>
      <xdr:rowOff>0</xdr:rowOff>
    </xdr:from>
    <xdr:to>
      <xdr:col>25</xdr:col>
      <xdr:colOff>0</xdr:colOff>
      <xdr:row>39</xdr:row>
      <xdr:rowOff>9525</xdr:rowOff>
    </xdr:to>
    <xdr:grpSp>
      <xdr:nvGrpSpPr>
        <xdr:cNvPr id="213" name="Grupo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GrpSpPr/>
      </xdr:nvGrpSpPr>
      <xdr:grpSpPr>
        <a:xfrm>
          <a:off x="12934950" y="8515350"/>
          <a:ext cx="1219200" cy="581025"/>
          <a:chOff x="6048326" y="5934075"/>
          <a:chExt cx="1152526" cy="581025"/>
        </a:xfrm>
      </xdr:grpSpPr>
      <xdr:sp macro="" textlink="">
        <xdr:nvSpPr>
          <xdr:cNvPr id="214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D600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5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D700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6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D800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38</xdr:row>
      <xdr:rowOff>0</xdr:rowOff>
    </xdr:from>
    <xdr:to>
      <xdr:col>25</xdr:col>
      <xdr:colOff>0</xdr:colOff>
      <xdr:row>39</xdr:row>
      <xdr:rowOff>9525</xdr:rowOff>
    </xdr:to>
    <xdr:grpSp>
      <xdr:nvGrpSpPr>
        <xdr:cNvPr id="217" name="Grupo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GrpSpPr/>
      </xdr:nvGrpSpPr>
      <xdr:grpSpPr>
        <a:xfrm>
          <a:off x="12934950" y="8515350"/>
          <a:ext cx="1219200" cy="581025"/>
          <a:chOff x="6048326" y="5934075"/>
          <a:chExt cx="1152526" cy="581025"/>
        </a:xfrm>
      </xdr:grpSpPr>
      <xdr:sp macro="" textlink="">
        <xdr:nvSpPr>
          <xdr:cNvPr id="21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DA00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DB00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DC00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39</xdr:row>
      <xdr:rowOff>0</xdr:rowOff>
    </xdr:from>
    <xdr:to>
      <xdr:col>25</xdr:col>
      <xdr:colOff>0</xdr:colOff>
      <xdr:row>40</xdr:row>
      <xdr:rowOff>9525</xdr:rowOff>
    </xdr:to>
    <xdr:grpSp>
      <xdr:nvGrpSpPr>
        <xdr:cNvPr id="223" name="Grupo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GrpSpPr/>
      </xdr:nvGrpSpPr>
      <xdr:grpSpPr>
        <a:xfrm>
          <a:off x="12934950" y="9086850"/>
          <a:ext cx="1219200" cy="581025"/>
          <a:chOff x="6048326" y="5934075"/>
          <a:chExt cx="1152526" cy="581025"/>
        </a:xfrm>
      </xdr:grpSpPr>
      <xdr:sp macro="" textlink="">
        <xdr:nvSpPr>
          <xdr:cNvPr id="224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E000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5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E100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6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E200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39</xdr:row>
      <xdr:rowOff>0</xdr:rowOff>
    </xdr:from>
    <xdr:to>
      <xdr:col>25</xdr:col>
      <xdr:colOff>0</xdr:colOff>
      <xdr:row>40</xdr:row>
      <xdr:rowOff>9525</xdr:rowOff>
    </xdr:to>
    <xdr:grpSp>
      <xdr:nvGrpSpPr>
        <xdr:cNvPr id="227" name="Grupo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GrpSpPr/>
      </xdr:nvGrpSpPr>
      <xdr:grpSpPr>
        <a:xfrm>
          <a:off x="12934950" y="9086850"/>
          <a:ext cx="1219200" cy="581025"/>
          <a:chOff x="6048326" y="5934075"/>
          <a:chExt cx="1152526" cy="581025"/>
        </a:xfrm>
      </xdr:grpSpPr>
      <xdr:sp macro="" textlink="">
        <xdr:nvSpPr>
          <xdr:cNvPr id="22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E400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E500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E600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40</xdr:row>
      <xdr:rowOff>0</xdr:rowOff>
    </xdr:from>
    <xdr:to>
      <xdr:col>25</xdr:col>
      <xdr:colOff>0</xdr:colOff>
      <xdr:row>41</xdr:row>
      <xdr:rowOff>9525</xdr:rowOff>
    </xdr:to>
    <xdr:grpSp>
      <xdr:nvGrpSpPr>
        <xdr:cNvPr id="233" name="Grupo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GrpSpPr/>
      </xdr:nvGrpSpPr>
      <xdr:grpSpPr>
        <a:xfrm>
          <a:off x="12934950" y="9658350"/>
          <a:ext cx="1219200" cy="581025"/>
          <a:chOff x="6048326" y="5934075"/>
          <a:chExt cx="1152526" cy="581025"/>
        </a:xfrm>
      </xdr:grpSpPr>
      <xdr:sp macro="" textlink="">
        <xdr:nvSpPr>
          <xdr:cNvPr id="234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EA00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5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EB00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6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EC00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40</xdr:row>
      <xdr:rowOff>0</xdr:rowOff>
    </xdr:from>
    <xdr:to>
      <xdr:col>25</xdr:col>
      <xdr:colOff>0</xdr:colOff>
      <xdr:row>41</xdr:row>
      <xdr:rowOff>9525</xdr:rowOff>
    </xdr:to>
    <xdr:grpSp>
      <xdr:nvGrpSpPr>
        <xdr:cNvPr id="237" name="Grupo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GrpSpPr/>
      </xdr:nvGrpSpPr>
      <xdr:grpSpPr>
        <a:xfrm>
          <a:off x="12934950" y="9658350"/>
          <a:ext cx="1219200" cy="581025"/>
          <a:chOff x="6048326" y="5934075"/>
          <a:chExt cx="1152526" cy="581025"/>
        </a:xfrm>
      </xdr:grpSpPr>
      <xdr:sp macro="" textlink="">
        <xdr:nvSpPr>
          <xdr:cNvPr id="23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EE00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EF00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F000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40</xdr:row>
      <xdr:rowOff>0</xdr:rowOff>
    </xdr:from>
    <xdr:to>
      <xdr:col>25</xdr:col>
      <xdr:colOff>0</xdr:colOff>
      <xdr:row>41</xdr:row>
      <xdr:rowOff>9525</xdr:rowOff>
    </xdr:to>
    <xdr:grpSp>
      <xdr:nvGrpSpPr>
        <xdr:cNvPr id="241" name="Grupo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GrpSpPr/>
      </xdr:nvGrpSpPr>
      <xdr:grpSpPr>
        <a:xfrm>
          <a:off x="12934950" y="9658350"/>
          <a:ext cx="1219200" cy="581025"/>
          <a:chOff x="6048326" y="5934075"/>
          <a:chExt cx="1152526" cy="581025"/>
        </a:xfrm>
      </xdr:grpSpPr>
      <xdr:sp macro="" textlink="">
        <xdr:nvSpPr>
          <xdr:cNvPr id="242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F200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3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F300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4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F400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41</xdr:row>
      <xdr:rowOff>0</xdr:rowOff>
    </xdr:from>
    <xdr:to>
      <xdr:col>25</xdr:col>
      <xdr:colOff>0</xdr:colOff>
      <xdr:row>42</xdr:row>
      <xdr:rowOff>9525</xdr:rowOff>
    </xdr:to>
    <xdr:grpSp>
      <xdr:nvGrpSpPr>
        <xdr:cNvPr id="247" name="Grupo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GrpSpPr/>
      </xdr:nvGrpSpPr>
      <xdr:grpSpPr>
        <a:xfrm>
          <a:off x="12934950" y="10229850"/>
          <a:ext cx="1219200" cy="581025"/>
          <a:chOff x="6048326" y="5934075"/>
          <a:chExt cx="1152526" cy="581025"/>
        </a:xfrm>
      </xdr:grpSpPr>
      <xdr:sp macro="" textlink="">
        <xdr:nvSpPr>
          <xdr:cNvPr id="24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F800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F900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FA00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41</xdr:row>
      <xdr:rowOff>0</xdr:rowOff>
    </xdr:from>
    <xdr:to>
      <xdr:col>25</xdr:col>
      <xdr:colOff>0</xdr:colOff>
      <xdr:row>42</xdr:row>
      <xdr:rowOff>9525</xdr:rowOff>
    </xdr:to>
    <xdr:grpSp>
      <xdr:nvGrpSpPr>
        <xdr:cNvPr id="251" name="Grupo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GrpSpPr/>
      </xdr:nvGrpSpPr>
      <xdr:grpSpPr>
        <a:xfrm>
          <a:off x="12934950" y="10229850"/>
          <a:ext cx="1219200" cy="581025"/>
          <a:chOff x="6048326" y="5934075"/>
          <a:chExt cx="1152526" cy="581025"/>
        </a:xfrm>
      </xdr:grpSpPr>
      <xdr:sp macro="" textlink="">
        <xdr:nvSpPr>
          <xdr:cNvPr id="252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FC00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3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FD00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4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FE00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41</xdr:row>
      <xdr:rowOff>0</xdr:rowOff>
    </xdr:from>
    <xdr:to>
      <xdr:col>25</xdr:col>
      <xdr:colOff>0</xdr:colOff>
      <xdr:row>42</xdr:row>
      <xdr:rowOff>9525</xdr:rowOff>
    </xdr:to>
    <xdr:grpSp>
      <xdr:nvGrpSpPr>
        <xdr:cNvPr id="255" name="Grupo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GrpSpPr/>
      </xdr:nvGrpSpPr>
      <xdr:grpSpPr>
        <a:xfrm>
          <a:off x="12934950" y="10229850"/>
          <a:ext cx="1219200" cy="581025"/>
          <a:chOff x="6048326" y="5934075"/>
          <a:chExt cx="1152526" cy="581025"/>
        </a:xfrm>
      </xdr:grpSpPr>
      <xdr:sp macro="" textlink="">
        <xdr:nvSpPr>
          <xdr:cNvPr id="256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00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7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01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8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02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42</xdr:row>
      <xdr:rowOff>0</xdr:rowOff>
    </xdr:from>
    <xdr:to>
      <xdr:col>25</xdr:col>
      <xdr:colOff>0</xdr:colOff>
      <xdr:row>43</xdr:row>
      <xdr:rowOff>9525</xdr:rowOff>
    </xdr:to>
    <xdr:grpSp>
      <xdr:nvGrpSpPr>
        <xdr:cNvPr id="261" name="Grupo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GrpSpPr/>
      </xdr:nvGrpSpPr>
      <xdr:grpSpPr>
        <a:xfrm>
          <a:off x="12934950" y="10801350"/>
          <a:ext cx="1219200" cy="581025"/>
          <a:chOff x="6048326" y="5934075"/>
          <a:chExt cx="1152526" cy="581025"/>
        </a:xfrm>
      </xdr:grpSpPr>
      <xdr:sp macro="" textlink="">
        <xdr:nvSpPr>
          <xdr:cNvPr id="262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06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3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07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4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08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42</xdr:row>
      <xdr:rowOff>0</xdr:rowOff>
    </xdr:from>
    <xdr:to>
      <xdr:col>25</xdr:col>
      <xdr:colOff>0</xdr:colOff>
      <xdr:row>43</xdr:row>
      <xdr:rowOff>9525</xdr:rowOff>
    </xdr:to>
    <xdr:grpSp>
      <xdr:nvGrpSpPr>
        <xdr:cNvPr id="265" name="Grupo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GrpSpPr/>
      </xdr:nvGrpSpPr>
      <xdr:grpSpPr>
        <a:xfrm>
          <a:off x="12934950" y="10801350"/>
          <a:ext cx="1219200" cy="581025"/>
          <a:chOff x="6048326" y="5934075"/>
          <a:chExt cx="1152526" cy="581025"/>
        </a:xfrm>
      </xdr:grpSpPr>
      <xdr:sp macro="" textlink="">
        <xdr:nvSpPr>
          <xdr:cNvPr id="266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0A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7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0B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8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0C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42</xdr:row>
      <xdr:rowOff>0</xdr:rowOff>
    </xdr:from>
    <xdr:to>
      <xdr:col>25</xdr:col>
      <xdr:colOff>0</xdr:colOff>
      <xdr:row>43</xdr:row>
      <xdr:rowOff>9525</xdr:rowOff>
    </xdr:to>
    <xdr:grpSp>
      <xdr:nvGrpSpPr>
        <xdr:cNvPr id="269" name="Grupo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GrpSpPr/>
      </xdr:nvGrpSpPr>
      <xdr:grpSpPr>
        <a:xfrm>
          <a:off x="12934950" y="10801350"/>
          <a:ext cx="1219200" cy="581025"/>
          <a:chOff x="6048326" y="5934075"/>
          <a:chExt cx="1152526" cy="581025"/>
        </a:xfrm>
      </xdr:grpSpPr>
      <xdr:sp macro="" textlink="">
        <xdr:nvSpPr>
          <xdr:cNvPr id="270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0E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1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0F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2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10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42</xdr:row>
      <xdr:rowOff>0</xdr:rowOff>
    </xdr:from>
    <xdr:to>
      <xdr:col>25</xdr:col>
      <xdr:colOff>0</xdr:colOff>
      <xdr:row>43</xdr:row>
      <xdr:rowOff>9525</xdr:rowOff>
    </xdr:to>
    <xdr:grpSp>
      <xdr:nvGrpSpPr>
        <xdr:cNvPr id="273" name="Grupo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GrpSpPr/>
      </xdr:nvGrpSpPr>
      <xdr:grpSpPr>
        <a:xfrm>
          <a:off x="12934950" y="10801350"/>
          <a:ext cx="1219200" cy="581025"/>
          <a:chOff x="6048326" y="5934075"/>
          <a:chExt cx="1152526" cy="581025"/>
        </a:xfrm>
      </xdr:grpSpPr>
      <xdr:sp macro="" textlink="">
        <xdr:nvSpPr>
          <xdr:cNvPr id="274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12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5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13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6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14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42</xdr:row>
      <xdr:rowOff>0</xdr:rowOff>
    </xdr:from>
    <xdr:to>
      <xdr:col>25</xdr:col>
      <xdr:colOff>0</xdr:colOff>
      <xdr:row>43</xdr:row>
      <xdr:rowOff>9525</xdr:rowOff>
    </xdr:to>
    <xdr:grpSp>
      <xdr:nvGrpSpPr>
        <xdr:cNvPr id="277" name="Grupo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GrpSpPr/>
      </xdr:nvGrpSpPr>
      <xdr:grpSpPr>
        <a:xfrm>
          <a:off x="12934950" y="10801350"/>
          <a:ext cx="1219200" cy="581025"/>
          <a:chOff x="6048326" y="5934075"/>
          <a:chExt cx="1152526" cy="581025"/>
        </a:xfrm>
      </xdr:grpSpPr>
      <xdr:sp macro="" textlink="">
        <xdr:nvSpPr>
          <xdr:cNvPr id="27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16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17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18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43</xdr:row>
      <xdr:rowOff>0</xdr:rowOff>
    </xdr:from>
    <xdr:to>
      <xdr:col>25</xdr:col>
      <xdr:colOff>0</xdr:colOff>
      <xdr:row>44</xdr:row>
      <xdr:rowOff>9525</xdr:rowOff>
    </xdr:to>
    <xdr:grpSp>
      <xdr:nvGrpSpPr>
        <xdr:cNvPr id="283" name="Grupo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GrpSpPr/>
      </xdr:nvGrpSpPr>
      <xdr:grpSpPr>
        <a:xfrm>
          <a:off x="12934950" y="11372850"/>
          <a:ext cx="1219200" cy="581025"/>
          <a:chOff x="6048326" y="5934075"/>
          <a:chExt cx="1152526" cy="581025"/>
        </a:xfrm>
      </xdr:grpSpPr>
      <xdr:sp macro="" textlink="">
        <xdr:nvSpPr>
          <xdr:cNvPr id="284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1C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5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1D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6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1E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43</xdr:row>
      <xdr:rowOff>0</xdr:rowOff>
    </xdr:from>
    <xdr:to>
      <xdr:col>25</xdr:col>
      <xdr:colOff>0</xdr:colOff>
      <xdr:row>44</xdr:row>
      <xdr:rowOff>9525</xdr:rowOff>
    </xdr:to>
    <xdr:grpSp>
      <xdr:nvGrpSpPr>
        <xdr:cNvPr id="287" name="Grupo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GrpSpPr/>
      </xdr:nvGrpSpPr>
      <xdr:grpSpPr>
        <a:xfrm>
          <a:off x="12934950" y="11372850"/>
          <a:ext cx="1219200" cy="581025"/>
          <a:chOff x="6048326" y="5934075"/>
          <a:chExt cx="1152526" cy="581025"/>
        </a:xfrm>
      </xdr:grpSpPr>
      <xdr:sp macro="" textlink="">
        <xdr:nvSpPr>
          <xdr:cNvPr id="28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20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21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22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43</xdr:row>
      <xdr:rowOff>0</xdr:rowOff>
    </xdr:from>
    <xdr:to>
      <xdr:col>25</xdr:col>
      <xdr:colOff>0</xdr:colOff>
      <xdr:row>44</xdr:row>
      <xdr:rowOff>9525</xdr:rowOff>
    </xdr:to>
    <xdr:grpSp>
      <xdr:nvGrpSpPr>
        <xdr:cNvPr id="291" name="Grupo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GrpSpPr/>
      </xdr:nvGrpSpPr>
      <xdr:grpSpPr>
        <a:xfrm>
          <a:off x="12934950" y="11372850"/>
          <a:ext cx="1219200" cy="581025"/>
          <a:chOff x="6048326" y="5934075"/>
          <a:chExt cx="1152526" cy="581025"/>
        </a:xfrm>
      </xdr:grpSpPr>
      <xdr:sp macro="" textlink="">
        <xdr:nvSpPr>
          <xdr:cNvPr id="292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24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3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25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4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26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43</xdr:row>
      <xdr:rowOff>0</xdr:rowOff>
    </xdr:from>
    <xdr:to>
      <xdr:col>25</xdr:col>
      <xdr:colOff>0</xdr:colOff>
      <xdr:row>44</xdr:row>
      <xdr:rowOff>9525</xdr:rowOff>
    </xdr:to>
    <xdr:grpSp>
      <xdr:nvGrpSpPr>
        <xdr:cNvPr id="295" name="Grupo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GrpSpPr/>
      </xdr:nvGrpSpPr>
      <xdr:grpSpPr>
        <a:xfrm>
          <a:off x="12934950" y="11372850"/>
          <a:ext cx="1219200" cy="581025"/>
          <a:chOff x="6048326" y="5934075"/>
          <a:chExt cx="1152526" cy="581025"/>
        </a:xfrm>
      </xdr:grpSpPr>
      <xdr:sp macro="" textlink="">
        <xdr:nvSpPr>
          <xdr:cNvPr id="296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28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7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29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8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2A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43</xdr:row>
      <xdr:rowOff>0</xdr:rowOff>
    </xdr:from>
    <xdr:to>
      <xdr:col>25</xdr:col>
      <xdr:colOff>0</xdr:colOff>
      <xdr:row>44</xdr:row>
      <xdr:rowOff>9525</xdr:rowOff>
    </xdr:to>
    <xdr:grpSp>
      <xdr:nvGrpSpPr>
        <xdr:cNvPr id="299" name="Grupo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GrpSpPr/>
      </xdr:nvGrpSpPr>
      <xdr:grpSpPr>
        <a:xfrm>
          <a:off x="12934950" y="11372850"/>
          <a:ext cx="1219200" cy="581025"/>
          <a:chOff x="6048326" y="5934075"/>
          <a:chExt cx="1152526" cy="581025"/>
        </a:xfrm>
      </xdr:grpSpPr>
      <xdr:sp macro="" textlink="">
        <xdr:nvSpPr>
          <xdr:cNvPr id="300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2C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1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2D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2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2E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44</xdr:row>
      <xdr:rowOff>0</xdr:rowOff>
    </xdr:from>
    <xdr:to>
      <xdr:col>25</xdr:col>
      <xdr:colOff>0</xdr:colOff>
      <xdr:row>45</xdr:row>
      <xdr:rowOff>9525</xdr:rowOff>
    </xdr:to>
    <xdr:grpSp>
      <xdr:nvGrpSpPr>
        <xdr:cNvPr id="305" name="Grupo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GrpSpPr/>
      </xdr:nvGrpSpPr>
      <xdr:grpSpPr>
        <a:xfrm>
          <a:off x="12934950" y="11944350"/>
          <a:ext cx="1219200" cy="581025"/>
          <a:chOff x="6048326" y="5934075"/>
          <a:chExt cx="1152526" cy="581025"/>
        </a:xfrm>
      </xdr:grpSpPr>
      <xdr:sp macro="" textlink="">
        <xdr:nvSpPr>
          <xdr:cNvPr id="306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32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33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34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44</xdr:row>
      <xdr:rowOff>0</xdr:rowOff>
    </xdr:from>
    <xdr:to>
      <xdr:col>25</xdr:col>
      <xdr:colOff>0</xdr:colOff>
      <xdr:row>45</xdr:row>
      <xdr:rowOff>9525</xdr:rowOff>
    </xdr:to>
    <xdr:grpSp>
      <xdr:nvGrpSpPr>
        <xdr:cNvPr id="309" name="Grupo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GrpSpPr/>
      </xdr:nvGrpSpPr>
      <xdr:grpSpPr>
        <a:xfrm>
          <a:off x="12934950" y="11944350"/>
          <a:ext cx="1219200" cy="581025"/>
          <a:chOff x="6048326" y="5934075"/>
          <a:chExt cx="1152526" cy="581025"/>
        </a:xfrm>
      </xdr:grpSpPr>
      <xdr:sp macro="" textlink="">
        <xdr:nvSpPr>
          <xdr:cNvPr id="310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36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1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37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2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38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44</xdr:row>
      <xdr:rowOff>0</xdr:rowOff>
    </xdr:from>
    <xdr:to>
      <xdr:col>25</xdr:col>
      <xdr:colOff>0</xdr:colOff>
      <xdr:row>45</xdr:row>
      <xdr:rowOff>9525</xdr:rowOff>
    </xdr:to>
    <xdr:grpSp>
      <xdr:nvGrpSpPr>
        <xdr:cNvPr id="313" name="Grupo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GrpSpPr/>
      </xdr:nvGrpSpPr>
      <xdr:grpSpPr>
        <a:xfrm>
          <a:off x="12934950" y="11944350"/>
          <a:ext cx="1219200" cy="581025"/>
          <a:chOff x="6048326" y="5934075"/>
          <a:chExt cx="1152526" cy="581025"/>
        </a:xfrm>
      </xdr:grpSpPr>
      <xdr:sp macro="" textlink="">
        <xdr:nvSpPr>
          <xdr:cNvPr id="314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3A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5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3B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6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3C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44</xdr:row>
      <xdr:rowOff>0</xdr:rowOff>
    </xdr:from>
    <xdr:to>
      <xdr:col>25</xdr:col>
      <xdr:colOff>0</xdr:colOff>
      <xdr:row>45</xdr:row>
      <xdr:rowOff>9525</xdr:rowOff>
    </xdr:to>
    <xdr:grpSp>
      <xdr:nvGrpSpPr>
        <xdr:cNvPr id="317" name="Grupo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GrpSpPr/>
      </xdr:nvGrpSpPr>
      <xdr:grpSpPr>
        <a:xfrm>
          <a:off x="12934950" y="11944350"/>
          <a:ext cx="1219200" cy="581025"/>
          <a:chOff x="6048326" y="5934075"/>
          <a:chExt cx="1152526" cy="581025"/>
        </a:xfrm>
      </xdr:grpSpPr>
      <xdr:sp macro="" textlink="">
        <xdr:nvSpPr>
          <xdr:cNvPr id="31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3E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3F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40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44</xdr:row>
      <xdr:rowOff>0</xdr:rowOff>
    </xdr:from>
    <xdr:to>
      <xdr:col>25</xdr:col>
      <xdr:colOff>0</xdr:colOff>
      <xdr:row>45</xdr:row>
      <xdr:rowOff>9525</xdr:rowOff>
    </xdr:to>
    <xdr:grpSp>
      <xdr:nvGrpSpPr>
        <xdr:cNvPr id="321" name="Grupo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GrpSpPr/>
      </xdr:nvGrpSpPr>
      <xdr:grpSpPr>
        <a:xfrm>
          <a:off x="12934950" y="11944350"/>
          <a:ext cx="1219200" cy="581025"/>
          <a:chOff x="6048326" y="5934075"/>
          <a:chExt cx="1152526" cy="581025"/>
        </a:xfrm>
      </xdr:grpSpPr>
      <xdr:sp macro="" textlink="">
        <xdr:nvSpPr>
          <xdr:cNvPr id="322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42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3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43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4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44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45</xdr:row>
      <xdr:rowOff>0</xdr:rowOff>
    </xdr:from>
    <xdr:to>
      <xdr:col>25</xdr:col>
      <xdr:colOff>0</xdr:colOff>
      <xdr:row>46</xdr:row>
      <xdr:rowOff>9525</xdr:rowOff>
    </xdr:to>
    <xdr:grpSp>
      <xdr:nvGrpSpPr>
        <xdr:cNvPr id="327" name="Grupo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GrpSpPr/>
      </xdr:nvGrpSpPr>
      <xdr:grpSpPr>
        <a:xfrm>
          <a:off x="12934950" y="12515850"/>
          <a:ext cx="1219200" cy="581025"/>
          <a:chOff x="6048326" y="5934075"/>
          <a:chExt cx="1152526" cy="581025"/>
        </a:xfrm>
      </xdr:grpSpPr>
      <xdr:sp macro="" textlink="">
        <xdr:nvSpPr>
          <xdr:cNvPr id="32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48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49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4A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45</xdr:row>
      <xdr:rowOff>0</xdr:rowOff>
    </xdr:from>
    <xdr:to>
      <xdr:col>25</xdr:col>
      <xdr:colOff>0</xdr:colOff>
      <xdr:row>46</xdr:row>
      <xdr:rowOff>9525</xdr:rowOff>
    </xdr:to>
    <xdr:grpSp>
      <xdr:nvGrpSpPr>
        <xdr:cNvPr id="331" name="Grupo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GrpSpPr/>
      </xdr:nvGrpSpPr>
      <xdr:grpSpPr>
        <a:xfrm>
          <a:off x="12934950" y="12515850"/>
          <a:ext cx="1219200" cy="581025"/>
          <a:chOff x="6048326" y="5934075"/>
          <a:chExt cx="1152526" cy="581025"/>
        </a:xfrm>
      </xdr:grpSpPr>
      <xdr:sp macro="" textlink="">
        <xdr:nvSpPr>
          <xdr:cNvPr id="332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4C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3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4D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4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4E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45</xdr:row>
      <xdr:rowOff>0</xdr:rowOff>
    </xdr:from>
    <xdr:to>
      <xdr:col>25</xdr:col>
      <xdr:colOff>0</xdr:colOff>
      <xdr:row>46</xdr:row>
      <xdr:rowOff>9525</xdr:rowOff>
    </xdr:to>
    <xdr:grpSp>
      <xdr:nvGrpSpPr>
        <xdr:cNvPr id="335" name="Grupo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GrpSpPr/>
      </xdr:nvGrpSpPr>
      <xdr:grpSpPr>
        <a:xfrm>
          <a:off x="12934950" y="12515850"/>
          <a:ext cx="1219200" cy="581025"/>
          <a:chOff x="6048326" y="5934075"/>
          <a:chExt cx="1152526" cy="581025"/>
        </a:xfrm>
      </xdr:grpSpPr>
      <xdr:sp macro="" textlink="">
        <xdr:nvSpPr>
          <xdr:cNvPr id="336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50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7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51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8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52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45</xdr:row>
      <xdr:rowOff>0</xdr:rowOff>
    </xdr:from>
    <xdr:to>
      <xdr:col>25</xdr:col>
      <xdr:colOff>0</xdr:colOff>
      <xdr:row>46</xdr:row>
      <xdr:rowOff>9525</xdr:rowOff>
    </xdr:to>
    <xdr:grpSp>
      <xdr:nvGrpSpPr>
        <xdr:cNvPr id="339" name="Grupo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GrpSpPr/>
      </xdr:nvGrpSpPr>
      <xdr:grpSpPr>
        <a:xfrm>
          <a:off x="12934950" y="12515850"/>
          <a:ext cx="1219200" cy="581025"/>
          <a:chOff x="6048326" y="5934075"/>
          <a:chExt cx="1152526" cy="581025"/>
        </a:xfrm>
      </xdr:grpSpPr>
      <xdr:sp macro="" textlink="">
        <xdr:nvSpPr>
          <xdr:cNvPr id="340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54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1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55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2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56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45</xdr:row>
      <xdr:rowOff>0</xdr:rowOff>
    </xdr:from>
    <xdr:to>
      <xdr:col>25</xdr:col>
      <xdr:colOff>0</xdr:colOff>
      <xdr:row>46</xdr:row>
      <xdr:rowOff>9525</xdr:rowOff>
    </xdr:to>
    <xdr:grpSp>
      <xdr:nvGrpSpPr>
        <xdr:cNvPr id="343" name="Grupo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GrpSpPr/>
      </xdr:nvGrpSpPr>
      <xdr:grpSpPr>
        <a:xfrm>
          <a:off x="12934950" y="12515850"/>
          <a:ext cx="1219200" cy="581025"/>
          <a:chOff x="6048326" y="5934075"/>
          <a:chExt cx="1152526" cy="581025"/>
        </a:xfrm>
      </xdr:grpSpPr>
      <xdr:sp macro="" textlink="">
        <xdr:nvSpPr>
          <xdr:cNvPr id="344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58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5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59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6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5A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46</xdr:row>
      <xdr:rowOff>0</xdr:rowOff>
    </xdr:from>
    <xdr:to>
      <xdr:col>25</xdr:col>
      <xdr:colOff>0</xdr:colOff>
      <xdr:row>47</xdr:row>
      <xdr:rowOff>9525</xdr:rowOff>
    </xdr:to>
    <xdr:grpSp>
      <xdr:nvGrpSpPr>
        <xdr:cNvPr id="349" name="Grupo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GrpSpPr/>
      </xdr:nvGrpSpPr>
      <xdr:grpSpPr>
        <a:xfrm>
          <a:off x="12934950" y="13087350"/>
          <a:ext cx="1219200" cy="581025"/>
          <a:chOff x="6048326" y="5934075"/>
          <a:chExt cx="1152526" cy="581025"/>
        </a:xfrm>
      </xdr:grpSpPr>
      <xdr:sp macro="" textlink="">
        <xdr:nvSpPr>
          <xdr:cNvPr id="350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5E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1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5F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52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60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46</xdr:row>
      <xdr:rowOff>0</xdr:rowOff>
    </xdr:from>
    <xdr:to>
      <xdr:col>25</xdr:col>
      <xdr:colOff>0</xdr:colOff>
      <xdr:row>47</xdr:row>
      <xdr:rowOff>9525</xdr:rowOff>
    </xdr:to>
    <xdr:grpSp>
      <xdr:nvGrpSpPr>
        <xdr:cNvPr id="353" name="Grupo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GrpSpPr/>
      </xdr:nvGrpSpPr>
      <xdr:grpSpPr>
        <a:xfrm>
          <a:off x="12934950" y="13087350"/>
          <a:ext cx="1219200" cy="581025"/>
          <a:chOff x="6048326" y="5934075"/>
          <a:chExt cx="1152526" cy="581025"/>
        </a:xfrm>
      </xdr:grpSpPr>
      <xdr:sp macro="" textlink="">
        <xdr:nvSpPr>
          <xdr:cNvPr id="354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62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5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63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56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64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46</xdr:row>
      <xdr:rowOff>0</xdr:rowOff>
    </xdr:from>
    <xdr:to>
      <xdr:col>25</xdr:col>
      <xdr:colOff>0</xdr:colOff>
      <xdr:row>47</xdr:row>
      <xdr:rowOff>9525</xdr:rowOff>
    </xdr:to>
    <xdr:grpSp>
      <xdr:nvGrpSpPr>
        <xdr:cNvPr id="357" name="Grupo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GrpSpPr/>
      </xdr:nvGrpSpPr>
      <xdr:grpSpPr>
        <a:xfrm>
          <a:off x="12934950" y="13087350"/>
          <a:ext cx="1219200" cy="581025"/>
          <a:chOff x="6048326" y="5934075"/>
          <a:chExt cx="1152526" cy="581025"/>
        </a:xfrm>
      </xdr:grpSpPr>
      <xdr:sp macro="" textlink="">
        <xdr:nvSpPr>
          <xdr:cNvPr id="35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66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67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68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46</xdr:row>
      <xdr:rowOff>0</xdr:rowOff>
    </xdr:from>
    <xdr:to>
      <xdr:col>25</xdr:col>
      <xdr:colOff>0</xdr:colOff>
      <xdr:row>47</xdr:row>
      <xdr:rowOff>9525</xdr:rowOff>
    </xdr:to>
    <xdr:grpSp>
      <xdr:nvGrpSpPr>
        <xdr:cNvPr id="361" name="Grupo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GrpSpPr/>
      </xdr:nvGrpSpPr>
      <xdr:grpSpPr>
        <a:xfrm>
          <a:off x="12934950" y="13087350"/>
          <a:ext cx="1219200" cy="581025"/>
          <a:chOff x="6048326" y="5934075"/>
          <a:chExt cx="1152526" cy="581025"/>
        </a:xfrm>
      </xdr:grpSpPr>
      <xdr:sp macro="" textlink="">
        <xdr:nvSpPr>
          <xdr:cNvPr id="362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6A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3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6B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4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6C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46</xdr:row>
      <xdr:rowOff>0</xdr:rowOff>
    </xdr:from>
    <xdr:to>
      <xdr:col>25</xdr:col>
      <xdr:colOff>0</xdr:colOff>
      <xdr:row>47</xdr:row>
      <xdr:rowOff>9525</xdr:rowOff>
    </xdr:to>
    <xdr:grpSp>
      <xdr:nvGrpSpPr>
        <xdr:cNvPr id="365" name="Grupo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GrpSpPr/>
      </xdr:nvGrpSpPr>
      <xdr:grpSpPr>
        <a:xfrm>
          <a:off x="12934950" y="13087350"/>
          <a:ext cx="1219200" cy="581025"/>
          <a:chOff x="6048326" y="5934075"/>
          <a:chExt cx="1152526" cy="581025"/>
        </a:xfrm>
      </xdr:grpSpPr>
      <xdr:sp macro="" textlink="">
        <xdr:nvSpPr>
          <xdr:cNvPr id="366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6E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7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6F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8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70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47</xdr:row>
      <xdr:rowOff>0</xdr:rowOff>
    </xdr:from>
    <xdr:to>
      <xdr:col>25</xdr:col>
      <xdr:colOff>0</xdr:colOff>
      <xdr:row>48</xdr:row>
      <xdr:rowOff>9525</xdr:rowOff>
    </xdr:to>
    <xdr:grpSp>
      <xdr:nvGrpSpPr>
        <xdr:cNvPr id="371" name="Grupo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GrpSpPr/>
      </xdr:nvGrpSpPr>
      <xdr:grpSpPr>
        <a:xfrm>
          <a:off x="12934950" y="13658850"/>
          <a:ext cx="1219200" cy="581025"/>
          <a:chOff x="6048326" y="5934075"/>
          <a:chExt cx="1152526" cy="581025"/>
        </a:xfrm>
      </xdr:grpSpPr>
      <xdr:sp macro="" textlink="">
        <xdr:nvSpPr>
          <xdr:cNvPr id="372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74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3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75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4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76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47</xdr:row>
      <xdr:rowOff>0</xdr:rowOff>
    </xdr:from>
    <xdr:to>
      <xdr:col>25</xdr:col>
      <xdr:colOff>0</xdr:colOff>
      <xdr:row>48</xdr:row>
      <xdr:rowOff>9525</xdr:rowOff>
    </xdr:to>
    <xdr:grpSp>
      <xdr:nvGrpSpPr>
        <xdr:cNvPr id="375" name="Grupo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GrpSpPr/>
      </xdr:nvGrpSpPr>
      <xdr:grpSpPr>
        <a:xfrm>
          <a:off x="12934950" y="13658850"/>
          <a:ext cx="1219200" cy="581025"/>
          <a:chOff x="6048326" y="5934075"/>
          <a:chExt cx="1152526" cy="581025"/>
        </a:xfrm>
      </xdr:grpSpPr>
      <xdr:sp macro="" textlink="">
        <xdr:nvSpPr>
          <xdr:cNvPr id="376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78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7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79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8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7A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47</xdr:row>
      <xdr:rowOff>0</xdr:rowOff>
    </xdr:from>
    <xdr:to>
      <xdr:col>25</xdr:col>
      <xdr:colOff>0</xdr:colOff>
      <xdr:row>48</xdr:row>
      <xdr:rowOff>9525</xdr:rowOff>
    </xdr:to>
    <xdr:grpSp>
      <xdr:nvGrpSpPr>
        <xdr:cNvPr id="379" name="Grupo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GrpSpPr/>
      </xdr:nvGrpSpPr>
      <xdr:grpSpPr>
        <a:xfrm>
          <a:off x="12934950" y="13658850"/>
          <a:ext cx="1219200" cy="581025"/>
          <a:chOff x="6048326" y="5934075"/>
          <a:chExt cx="1152526" cy="581025"/>
        </a:xfrm>
      </xdr:grpSpPr>
      <xdr:sp macro="" textlink="">
        <xdr:nvSpPr>
          <xdr:cNvPr id="380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7C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1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7D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82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7E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47</xdr:row>
      <xdr:rowOff>0</xdr:rowOff>
    </xdr:from>
    <xdr:to>
      <xdr:col>25</xdr:col>
      <xdr:colOff>0</xdr:colOff>
      <xdr:row>48</xdr:row>
      <xdr:rowOff>9525</xdr:rowOff>
    </xdr:to>
    <xdr:grpSp>
      <xdr:nvGrpSpPr>
        <xdr:cNvPr id="383" name="Grupo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GrpSpPr/>
      </xdr:nvGrpSpPr>
      <xdr:grpSpPr>
        <a:xfrm>
          <a:off x="12934950" y="13658850"/>
          <a:ext cx="1219200" cy="581025"/>
          <a:chOff x="6048326" y="5934075"/>
          <a:chExt cx="1152526" cy="581025"/>
        </a:xfrm>
      </xdr:grpSpPr>
      <xdr:sp macro="" textlink="">
        <xdr:nvSpPr>
          <xdr:cNvPr id="384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80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5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81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86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82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47</xdr:row>
      <xdr:rowOff>0</xdr:rowOff>
    </xdr:from>
    <xdr:to>
      <xdr:col>25</xdr:col>
      <xdr:colOff>0</xdr:colOff>
      <xdr:row>48</xdr:row>
      <xdr:rowOff>9525</xdr:rowOff>
    </xdr:to>
    <xdr:grpSp>
      <xdr:nvGrpSpPr>
        <xdr:cNvPr id="387" name="Grupo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GrpSpPr/>
      </xdr:nvGrpSpPr>
      <xdr:grpSpPr>
        <a:xfrm>
          <a:off x="12934950" y="13658850"/>
          <a:ext cx="1219200" cy="581025"/>
          <a:chOff x="6048326" y="5934075"/>
          <a:chExt cx="1152526" cy="581025"/>
        </a:xfrm>
      </xdr:grpSpPr>
      <xdr:sp macro="" textlink="">
        <xdr:nvSpPr>
          <xdr:cNvPr id="38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84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85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9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86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48</xdr:row>
      <xdr:rowOff>0</xdr:rowOff>
    </xdr:from>
    <xdr:to>
      <xdr:col>25</xdr:col>
      <xdr:colOff>0</xdr:colOff>
      <xdr:row>49</xdr:row>
      <xdr:rowOff>9525</xdr:rowOff>
    </xdr:to>
    <xdr:grpSp>
      <xdr:nvGrpSpPr>
        <xdr:cNvPr id="393" name="Grupo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GrpSpPr/>
      </xdr:nvGrpSpPr>
      <xdr:grpSpPr>
        <a:xfrm>
          <a:off x="12934950" y="14230350"/>
          <a:ext cx="1219200" cy="581025"/>
          <a:chOff x="6048326" y="5934075"/>
          <a:chExt cx="1152526" cy="581025"/>
        </a:xfrm>
      </xdr:grpSpPr>
      <xdr:sp macro="" textlink="">
        <xdr:nvSpPr>
          <xdr:cNvPr id="394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8A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5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8B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96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8C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48</xdr:row>
      <xdr:rowOff>0</xdr:rowOff>
    </xdr:from>
    <xdr:to>
      <xdr:col>25</xdr:col>
      <xdr:colOff>0</xdr:colOff>
      <xdr:row>49</xdr:row>
      <xdr:rowOff>9525</xdr:rowOff>
    </xdr:to>
    <xdr:grpSp>
      <xdr:nvGrpSpPr>
        <xdr:cNvPr id="397" name="Grupo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GrpSpPr/>
      </xdr:nvGrpSpPr>
      <xdr:grpSpPr>
        <a:xfrm>
          <a:off x="12934950" y="14230350"/>
          <a:ext cx="1219200" cy="581025"/>
          <a:chOff x="6048326" y="5934075"/>
          <a:chExt cx="1152526" cy="581025"/>
        </a:xfrm>
      </xdr:grpSpPr>
      <xdr:sp macro="" textlink="">
        <xdr:nvSpPr>
          <xdr:cNvPr id="39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8E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8F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90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48</xdr:row>
      <xdr:rowOff>0</xdr:rowOff>
    </xdr:from>
    <xdr:to>
      <xdr:col>25</xdr:col>
      <xdr:colOff>0</xdr:colOff>
      <xdr:row>49</xdr:row>
      <xdr:rowOff>9525</xdr:rowOff>
    </xdr:to>
    <xdr:grpSp>
      <xdr:nvGrpSpPr>
        <xdr:cNvPr id="401" name="Grupo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GrpSpPr/>
      </xdr:nvGrpSpPr>
      <xdr:grpSpPr>
        <a:xfrm>
          <a:off x="12934950" y="14230350"/>
          <a:ext cx="1219200" cy="581025"/>
          <a:chOff x="6048326" y="5934075"/>
          <a:chExt cx="1152526" cy="581025"/>
        </a:xfrm>
      </xdr:grpSpPr>
      <xdr:sp macro="" textlink="">
        <xdr:nvSpPr>
          <xdr:cNvPr id="402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92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3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93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4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94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48</xdr:row>
      <xdr:rowOff>0</xdr:rowOff>
    </xdr:from>
    <xdr:to>
      <xdr:col>25</xdr:col>
      <xdr:colOff>0</xdr:colOff>
      <xdr:row>49</xdr:row>
      <xdr:rowOff>9525</xdr:rowOff>
    </xdr:to>
    <xdr:grpSp>
      <xdr:nvGrpSpPr>
        <xdr:cNvPr id="405" name="Grupo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GrpSpPr/>
      </xdr:nvGrpSpPr>
      <xdr:grpSpPr>
        <a:xfrm>
          <a:off x="12934950" y="14230350"/>
          <a:ext cx="1219200" cy="581025"/>
          <a:chOff x="6048326" y="5934075"/>
          <a:chExt cx="1152526" cy="581025"/>
        </a:xfrm>
      </xdr:grpSpPr>
      <xdr:sp macro="" textlink="">
        <xdr:nvSpPr>
          <xdr:cNvPr id="406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96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7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97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8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98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48</xdr:row>
      <xdr:rowOff>0</xdr:rowOff>
    </xdr:from>
    <xdr:to>
      <xdr:col>25</xdr:col>
      <xdr:colOff>0</xdr:colOff>
      <xdr:row>49</xdr:row>
      <xdr:rowOff>9525</xdr:rowOff>
    </xdr:to>
    <xdr:grpSp>
      <xdr:nvGrpSpPr>
        <xdr:cNvPr id="409" name="Grupo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GrpSpPr/>
      </xdr:nvGrpSpPr>
      <xdr:grpSpPr>
        <a:xfrm>
          <a:off x="12934950" y="14230350"/>
          <a:ext cx="1219200" cy="581025"/>
          <a:chOff x="6048326" y="5934075"/>
          <a:chExt cx="1152526" cy="581025"/>
        </a:xfrm>
      </xdr:grpSpPr>
      <xdr:sp macro="" textlink="">
        <xdr:nvSpPr>
          <xdr:cNvPr id="410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9A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1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9B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2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9C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49</xdr:row>
      <xdr:rowOff>0</xdr:rowOff>
    </xdr:from>
    <xdr:to>
      <xdr:col>25</xdr:col>
      <xdr:colOff>0</xdr:colOff>
      <xdr:row>50</xdr:row>
      <xdr:rowOff>9525</xdr:rowOff>
    </xdr:to>
    <xdr:grpSp>
      <xdr:nvGrpSpPr>
        <xdr:cNvPr id="415" name="Grupo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GrpSpPr/>
      </xdr:nvGrpSpPr>
      <xdr:grpSpPr>
        <a:xfrm>
          <a:off x="12934950" y="14801850"/>
          <a:ext cx="1219200" cy="581025"/>
          <a:chOff x="6048326" y="5934075"/>
          <a:chExt cx="1152526" cy="581025"/>
        </a:xfrm>
      </xdr:grpSpPr>
      <xdr:sp macro="" textlink="">
        <xdr:nvSpPr>
          <xdr:cNvPr id="416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A0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7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A1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8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A2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49</xdr:row>
      <xdr:rowOff>0</xdr:rowOff>
    </xdr:from>
    <xdr:to>
      <xdr:col>25</xdr:col>
      <xdr:colOff>0</xdr:colOff>
      <xdr:row>50</xdr:row>
      <xdr:rowOff>9525</xdr:rowOff>
    </xdr:to>
    <xdr:grpSp>
      <xdr:nvGrpSpPr>
        <xdr:cNvPr id="419" name="Grupo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GrpSpPr/>
      </xdr:nvGrpSpPr>
      <xdr:grpSpPr>
        <a:xfrm>
          <a:off x="12934950" y="14801850"/>
          <a:ext cx="1219200" cy="581025"/>
          <a:chOff x="6048326" y="5934075"/>
          <a:chExt cx="1152526" cy="581025"/>
        </a:xfrm>
      </xdr:grpSpPr>
      <xdr:sp macro="" textlink="">
        <xdr:nvSpPr>
          <xdr:cNvPr id="420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A4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1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A5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2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A6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49</xdr:row>
      <xdr:rowOff>0</xdr:rowOff>
    </xdr:from>
    <xdr:to>
      <xdr:col>25</xdr:col>
      <xdr:colOff>0</xdr:colOff>
      <xdr:row>50</xdr:row>
      <xdr:rowOff>9525</xdr:rowOff>
    </xdr:to>
    <xdr:grpSp>
      <xdr:nvGrpSpPr>
        <xdr:cNvPr id="423" name="Grupo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GrpSpPr/>
      </xdr:nvGrpSpPr>
      <xdr:grpSpPr>
        <a:xfrm>
          <a:off x="12934950" y="14801850"/>
          <a:ext cx="1219200" cy="581025"/>
          <a:chOff x="6048326" y="5934075"/>
          <a:chExt cx="1152526" cy="581025"/>
        </a:xfrm>
      </xdr:grpSpPr>
      <xdr:sp macro="" textlink="">
        <xdr:nvSpPr>
          <xdr:cNvPr id="424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A8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5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A9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6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AA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49</xdr:row>
      <xdr:rowOff>0</xdr:rowOff>
    </xdr:from>
    <xdr:to>
      <xdr:col>25</xdr:col>
      <xdr:colOff>0</xdr:colOff>
      <xdr:row>50</xdr:row>
      <xdr:rowOff>9525</xdr:rowOff>
    </xdr:to>
    <xdr:grpSp>
      <xdr:nvGrpSpPr>
        <xdr:cNvPr id="427" name="Grupo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GrpSpPr/>
      </xdr:nvGrpSpPr>
      <xdr:grpSpPr>
        <a:xfrm>
          <a:off x="12934950" y="14801850"/>
          <a:ext cx="1219200" cy="581025"/>
          <a:chOff x="6048326" y="5934075"/>
          <a:chExt cx="1152526" cy="581025"/>
        </a:xfrm>
      </xdr:grpSpPr>
      <xdr:sp macro="" textlink="">
        <xdr:nvSpPr>
          <xdr:cNvPr id="42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AC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AD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AE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49</xdr:row>
      <xdr:rowOff>0</xdr:rowOff>
    </xdr:from>
    <xdr:to>
      <xdr:col>25</xdr:col>
      <xdr:colOff>0</xdr:colOff>
      <xdr:row>50</xdr:row>
      <xdr:rowOff>9525</xdr:rowOff>
    </xdr:to>
    <xdr:grpSp>
      <xdr:nvGrpSpPr>
        <xdr:cNvPr id="431" name="Grupo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GrpSpPr/>
      </xdr:nvGrpSpPr>
      <xdr:grpSpPr>
        <a:xfrm>
          <a:off x="12934950" y="14801850"/>
          <a:ext cx="1219200" cy="581025"/>
          <a:chOff x="6048326" y="5934075"/>
          <a:chExt cx="1152526" cy="581025"/>
        </a:xfrm>
      </xdr:grpSpPr>
      <xdr:sp macro="" textlink="">
        <xdr:nvSpPr>
          <xdr:cNvPr id="432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B0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3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B1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4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B2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50</xdr:row>
      <xdr:rowOff>0</xdr:rowOff>
    </xdr:from>
    <xdr:to>
      <xdr:col>25</xdr:col>
      <xdr:colOff>0</xdr:colOff>
      <xdr:row>57</xdr:row>
      <xdr:rowOff>9525</xdr:rowOff>
    </xdr:to>
    <xdr:grpSp>
      <xdr:nvGrpSpPr>
        <xdr:cNvPr id="437" name="Grupo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GrpSpPr/>
      </xdr:nvGrpSpPr>
      <xdr:grpSpPr>
        <a:xfrm>
          <a:off x="12934950" y="15373350"/>
          <a:ext cx="1219200" cy="4010025"/>
          <a:chOff x="6048326" y="5934075"/>
          <a:chExt cx="1152526" cy="581025"/>
        </a:xfrm>
      </xdr:grpSpPr>
      <xdr:sp macro="" textlink="">
        <xdr:nvSpPr>
          <xdr:cNvPr id="43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B6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B7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B8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50</xdr:row>
      <xdr:rowOff>0</xdr:rowOff>
    </xdr:from>
    <xdr:to>
      <xdr:col>25</xdr:col>
      <xdr:colOff>0</xdr:colOff>
      <xdr:row>57</xdr:row>
      <xdr:rowOff>9525</xdr:rowOff>
    </xdr:to>
    <xdr:grpSp>
      <xdr:nvGrpSpPr>
        <xdr:cNvPr id="441" name="Grupo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GrpSpPr/>
      </xdr:nvGrpSpPr>
      <xdr:grpSpPr>
        <a:xfrm>
          <a:off x="12934950" y="15373350"/>
          <a:ext cx="1219200" cy="4010025"/>
          <a:chOff x="6048326" y="5934075"/>
          <a:chExt cx="1152526" cy="581025"/>
        </a:xfrm>
      </xdr:grpSpPr>
      <xdr:sp macro="" textlink="">
        <xdr:nvSpPr>
          <xdr:cNvPr id="442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BA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3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BB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4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BC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50</xdr:row>
      <xdr:rowOff>0</xdr:rowOff>
    </xdr:from>
    <xdr:to>
      <xdr:col>25</xdr:col>
      <xdr:colOff>0</xdr:colOff>
      <xdr:row>57</xdr:row>
      <xdr:rowOff>9525</xdr:rowOff>
    </xdr:to>
    <xdr:grpSp>
      <xdr:nvGrpSpPr>
        <xdr:cNvPr id="445" name="Grupo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GrpSpPr/>
      </xdr:nvGrpSpPr>
      <xdr:grpSpPr>
        <a:xfrm>
          <a:off x="12934950" y="15373350"/>
          <a:ext cx="1219200" cy="4010025"/>
          <a:chOff x="6048326" y="5934075"/>
          <a:chExt cx="1152526" cy="581025"/>
        </a:xfrm>
      </xdr:grpSpPr>
      <xdr:sp macro="" textlink="">
        <xdr:nvSpPr>
          <xdr:cNvPr id="446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BE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7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BF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8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C0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50</xdr:row>
      <xdr:rowOff>0</xdr:rowOff>
    </xdr:from>
    <xdr:to>
      <xdr:col>25</xdr:col>
      <xdr:colOff>0</xdr:colOff>
      <xdr:row>57</xdr:row>
      <xdr:rowOff>9525</xdr:rowOff>
    </xdr:to>
    <xdr:grpSp>
      <xdr:nvGrpSpPr>
        <xdr:cNvPr id="449" name="Grupo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GrpSpPr/>
      </xdr:nvGrpSpPr>
      <xdr:grpSpPr>
        <a:xfrm>
          <a:off x="12934950" y="15373350"/>
          <a:ext cx="1219200" cy="4010025"/>
          <a:chOff x="6048326" y="5934075"/>
          <a:chExt cx="1152526" cy="581025"/>
        </a:xfrm>
      </xdr:grpSpPr>
      <xdr:sp macro="" textlink="">
        <xdr:nvSpPr>
          <xdr:cNvPr id="450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C2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1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C3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2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C4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50</xdr:row>
      <xdr:rowOff>0</xdr:rowOff>
    </xdr:from>
    <xdr:to>
      <xdr:col>25</xdr:col>
      <xdr:colOff>0</xdr:colOff>
      <xdr:row>57</xdr:row>
      <xdr:rowOff>9525</xdr:rowOff>
    </xdr:to>
    <xdr:grpSp>
      <xdr:nvGrpSpPr>
        <xdr:cNvPr id="453" name="Grupo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GrpSpPr/>
      </xdr:nvGrpSpPr>
      <xdr:grpSpPr>
        <a:xfrm>
          <a:off x="12934950" y="15373350"/>
          <a:ext cx="1219200" cy="4010025"/>
          <a:chOff x="6048326" y="5934075"/>
          <a:chExt cx="1152526" cy="581025"/>
        </a:xfrm>
      </xdr:grpSpPr>
      <xdr:sp macro="" textlink="">
        <xdr:nvSpPr>
          <xdr:cNvPr id="454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C6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5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C7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6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C8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57</xdr:row>
      <xdr:rowOff>0</xdr:rowOff>
    </xdr:from>
    <xdr:to>
      <xdr:col>25</xdr:col>
      <xdr:colOff>0</xdr:colOff>
      <xdr:row>58</xdr:row>
      <xdr:rowOff>9525</xdr:rowOff>
    </xdr:to>
    <xdr:grpSp>
      <xdr:nvGrpSpPr>
        <xdr:cNvPr id="459" name="Grupo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GrpSpPr/>
      </xdr:nvGrpSpPr>
      <xdr:grpSpPr>
        <a:xfrm>
          <a:off x="12934950" y="19373850"/>
          <a:ext cx="1219200" cy="581025"/>
          <a:chOff x="6048326" y="5934075"/>
          <a:chExt cx="1152526" cy="581025"/>
        </a:xfrm>
      </xdr:grpSpPr>
      <xdr:sp macro="" textlink="">
        <xdr:nvSpPr>
          <xdr:cNvPr id="460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CC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1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CD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62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CE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57</xdr:row>
      <xdr:rowOff>0</xdr:rowOff>
    </xdr:from>
    <xdr:to>
      <xdr:col>25</xdr:col>
      <xdr:colOff>0</xdr:colOff>
      <xdr:row>58</xdr:row>
      <xdr:rowOff>9525</xdr:rowOff>
    </xdr:to>
    <xdr:grpSp>
      <xdr:nvGrpSpPr>
        <xdr:cNvPr id="463" name="Grupo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GrpSpPr/>
      </xdr:nvGrpSpPr>
      <xdr:grpSpPr>
        <a:xfrm>
          <a:off x="12934950" y="19373850"/>
          <a:ext cx="1219200" cy="581025"/>
          <a:chOff x="6048326" y="5934075"/>
          <a:chExt cx="1152526" cy="581025"/>
        </a:xfrm>
      </xdr:grpSpPr>
      <xdr:sp macro="" textlink="">
        <xdr:nvSpPr>
          <xdr:cNvPr id="464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D0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5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D1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66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D2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57</xdr:row>
      <xdr:rowOff>0</xdr:rowOff>
    </xdr:from>
    <xdr:to>
      <xdr:col>25</xdr:col>
      <xdr:colOff>0</xdr:colOff>
      <xdr:row>58</xdr:row>
      <xdr:rowOff>9525</xdr:rowOff>
    </xdr:to>
    <xdr:grpSp>
      <xdr:nvGrpSpPr>
        <xdr:cNvPr id="467" name="Grupo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GrpSpPr/>
      </xdr:nvGrpSpPr>
      <xdr:grpSpPr>
        <a:xfrm>
          <a:off x="12934950" y="19373850"/>
          <a:ext cx="1219200" cy="581025"/>
          <a:chOff x="6048326" y="5934075"/>
          <a:chExt cx="1152526" cy="581025"/>
        </a:xfrm>
      </xdr:grpSpPr>
      <xdr:sp macro="" textlink="">
        <xdr:nvSpPr>
          <xdr:cNvPr id="46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D4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D5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7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D6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50</xdr:row>
      <xdr:rowOff>0</xdr:rowOff>
    </xdr:from>
    <xdr:to>
      <xdr:col>25</xdr:col>
      <xdr:colOff>0</xdr:colOff>
      <xdr:row>51</xdr:row>
      <xdr:rowOff>9525</xdr:rowOff>
    </xdr:to>
    <xdr:grpSp>
      <xdr:nvGrpSpPr>
        <xdr:cNvPr id="481" name="Grupo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GrpSpPr/>
      </xdr:nvGrpSpPr>
      <xdr:grpSpPr>
        <a:xfrm>
          <a:off x="12934950" y="15373350"/>
          <a:ext cx="1219200" cy="581025"/>
          <a:chOff x="6048326" y="5934075"/>
          <a:chExt cx="1152526" cy="581025"/>
        </a:xfrm>
      </xdr:grpSpPr>
      <xdr:sp macro="" textlink="">
        <xdr:nvSpPr>
          <xdr:cNvPr id="482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E2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3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E3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4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E4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50</xdr:row>
      <xdr:rowOff>0</xdr:rowOff>
    </xdr:from>
    <xdr:to>
      <xdr:col>25</xdr:col>
      <xdr:colOff>0</xdr:colOff>
      <xdr:row>51</xdr:row>
      <xdr:rowOff>9525</xdr:rowOff>
    </xdr:to>
    <xdr:grpSp>
      <xdr:nvGrpSpPr>
        <xdr:cNvPr id="485" name="Grupo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GrpSpPr/>
      </xdr:nvGrpSpPr>
      <xdr:grpSpPr>
        <a:xfrm>
          <a:off x="12934950" y="15373350"/>
          <a:ext cx="1219200" cy="581025"/>
          <a:chOff x="6048326" y="5934075"/>
          <a:chExt cx="1152526" cy="581025"/>
        </a:xfrm>
      </xdr:grpSpPr>
      <xdr:sp macro="" textlink="">
        <xdr:nvSpPr>
          <xdr:cNvPr id="486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E6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7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E7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8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E8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50</xdr:row>
      <xdr:rowOff>0</xdr:rowOff>
    </xdr:from>
    <xdr:to>
      <xdr:col>25</xdr:col>
      <xdr:colOff>0</xdr:colOff>
      <xdr:row>51</xdr:row>
      <xdr:rowOff>9525</xdr:rowOff>
    </xdr:to>
    <xdr:grpSp>
      <xdr:nvGrpSpPr>
        <xdr:cNvPr id="489" name="Grupo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GrpSpPr/>
      </xdr:nvGrpSpPr>
      <xdr:grpSpPr>
        <a:xfrm>
          <a:off x="12934950" y="15373350"/>
          <a:ext cx="1219200" cy="581025"/>
          <a:chOff x="6048326" y="5934075"/>
          <a:chExt cx="1152526" cy="581025"/>
        </a:xfrm>
      </xdr:grpSpPr>
      <xdr:sp macro="" textlink="">
        <xdr:nvSpPr>
          <xdr:cNvPr id="490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EA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EB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92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EC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50</xdr:row>
      <xdr:rowOff>0</xdr:rowOff>
    </xdr:from>
    <xdr:to>
      <xdr:col>25</xdr:col>
      <xdr:colOff>0</xdr:colOff>
      <xdr:row>51</xdr:row>
      <xdr:rowOff>9525</xdr:rowOff>
    </xdr:to>
    <xdr:grpSp>
      <xdr:nvGrpSpPr>
        <xdr:cNvPr id="493" name="Grupo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GrpSpPr/>
      </xdr:nvGrpSpPr>
      <xdr:grpSpPr>
        <a:xfrm>
          <a:off x="12934950" y="15373350"/>
          <a:ext cx="1219200" cy="581025"/>
          <a:chOff x="6048326" y="5934075"/>
          <a:chExt cx="1152526" cy="581025"/>
        </a:xfrm>
      </xdr:grpSpPr>
      <xdr:sp macro="" textlink="">
        <xdr:nvSpPr>
          <xdr:cNvPr id="494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EE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5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EF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96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F0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50</xdr:row>
      <xdr:rowOff>0</xdr:rowOff>
    </xdr:from>
    <xdr:to>
      <xdr:col>25</xdr:col>
      <xdr:colOff>0</xdr:colOff>
      <xdr:row>51</xdr:row>
      <xdr:rowOff>9525</xdr:rowOff>
    </xdr:to>
    <xdr:grpSp>
      <xdr:nvGrpSpPr>
        <xdr:cNvPr id="497" name="Grupo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GrpSpPr/>
      </xdr:nvGrpSpPr>
      <xdr:grpSpPr>
        <a:xfrm>
          <a:off x="12934950" y="15373350"/>
          <a:ext cx="1219200" cy="581025"/>
          <a:chOff x="6048326" y="5934075"/>
          <a:chExt cx="1152526" cy="581025"/>
        </a:xfrm>
      </xdr:grpSpPr>
      <xdr:sp macro="" textlink="">
        <xdr:nvSpPr>
          <xdr:cNvPr id="49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F2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F3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0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F4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51</xdr:row>
      <xdr:rowOff>0</xdr:rowOff>
    </xdr:from>
    <xdr:to>
      <xdr:col>25</xdr:col>
      <xdr:colOff>0</xdr:colOff>
      <xdr:row>52</xdr:row>
      <xdr:rowOff>9525</xdr:rowOff>
    </xdr:to>
    <xdr:grpSp>
      <xdr:nvGrpSpPr>
        <xdr:cNvPr id="503" name="Grupo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GrpSpPr/>
      </xdr:nvGrpSpPr>
      <xdr:grpSpPr>
        <a:xfrm>
          <a:off x="12934950" y="15944850"/>
          <a:ext cx="1219200" cy="581025"/>
          <a:chOff x="6048326" y="5934075"/>
          <a:chExt cx="1152526" cy="581025"/>
        </a:xfrm>
      </xdr:grpSpPr>
      <xdr:sp macro="" textlink="">
        <xdr:nvSpPr>
          <xdr:cNvPr id="504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F8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5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F9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06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FA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51</xdr:row>
      <xdr:rowOff>0</xdr:rowOff>
    </xdr:from>
    <xdr:to>
      <xdr:col>25</xdr:col>
      <xdr:colOff>0</xdr:colOff>
      <xdr:row>52</xdr:row>
      <xdr:rowOff>9525</xdr:rowOff>
    </xdr:to>
    <xdr:grpSp>
      <xdr:nvGrpSpPr>
        <xdr:cNvPr id="507" name="Grupo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GrpSpPr/>
      </xdr:nvGrpSpPr>
      <xdr:grpSpPr>
        <a:xfrm>
          <a:off x="12934950" y="15944850"/>
          <a:ext cx="1219200" cy="581025"/>
          <a:chOff x="6048326" y="5934075"/>
          <a:chExt cx="1152526" cy="581025"/>
        </a:xfrm>
      </xdr:grpSpPr>
      <xdr:sp macro="" textlink="">
        <xdr:nvSpPr>
          <xdr:cNvPr id="50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FC01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FD01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FE01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51</xdr:row>
      <xdr:rowOff>0</xdr:rowOff>
    </xdr:from>
    <xdr:to>
      <xdr:col>25</xdr:col>
      <xdr:colOff>0</xdr:colOff>
      <xdr:row>52</xdr:row>
      <xdr:rowOff>9525</xdr:rowOff>
    </xdr:to>
    <xdr:grpSp>
      <xdr:nvGrpSpPr>
        <xdr:cNvPr id="511" name="Grupo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GrpSpPr/>
      </xdr:nvGrpSpPr>
      <xdr:grpSpPr>
        <a:xfrm>
          <a:off x="12934950" y="15944850"/>
          <a:ext cx="1219200" cy="581025"/>
          <a:chOff x="6048326" y="5934075"/>
          <a:chExt cx="1152526" cy="581025"/>
        </a:xfrm>
      </xdr:grpSpPr>
      <xdr:sp macro="" textlink="">
        <xdr:nvSpPr>
          <xdr:cNvPr id="512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00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3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01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4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02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51</xdr:row>
      <xdr:rowOff>0</xdr:rowOff>
    </xdr:from>
    <xdr:to>
      <xdr:col>25</xdr:col>
      <xdr:colOff>0</xdr:colOff>
      <xdr:row>52</xdr:row>
      <xdr:rowOff>9525</xdr:rowOff>
    </xdr:to>
    <xdr:grpSp>
      <xdr:nvGrpSpPr>
        <xdr:cNvPr id="515" name="Grupo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GrpSpPr/>
      </xdr:nvGrpSpPr>
      <xdr:grpSpPr>
        <a:xfrm>
          <a:off x="12934950" y="15944850"/>
          <a:ext cx="1219200" cy="581025"/>
          <a:chOff x="6048326" y="5934075"/>
          <a:chExt cx="1152526" cy="581025"/>
        </a:xfrm>
      </xdr:grpSpPr>
      <xdr:sp macro="" textlink="">
        <xdr:nvSpPr>
          <xdr:cNvPr id="516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04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7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05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8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06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51</xdr:row>
      <xdr:rowOff>0</xdr:rowOff>
    </xdr:from>
    <xdr:to>
      <xdr:col>25</xdr:col>
      <xdr:colOff>0</xdr:colOff>
      <xdr:row>52</xdr:row>
      <xdr:rowOff>9525</xdr:rowOff>
    </xdr:to>
    <xdr:grpSp>
      <xdr:nvGrpSpPr>
        <xdr:cNvPr id="519" name="Grupo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GrpSpPr/>
      </xdr:nvGrpSpPr>
      <xdr:grpSpPr>
        <a:xfrm>
          <a:off x="12934950" y="15944850"/>
          <a:ext cx="1219200" cy="581025"/>
          <a:chOff x="6048326" y="5934075"/>
          <a:chExt cx="1152526" cy="581025"/>
        </a:xfrm>
      </xdr:grpSpPr>
      <xdr:sp macro="" textlink="">
        <xdr:nvSpPr>
          <xdr:cNvPr id="520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08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1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09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2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0A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52</xdr:row>
      <xdr:rowOff>0</xdr:rowOff>
    </xdr:from>
    <xdr:to>
      <xdr:col>25</xdr:col>
      <xdr:colOff>0</xdr:colOff>
      <xdr:row>53</xdr:row>
      <xdr:rowOff>9525</xdr:rowOff>
    </xdr:to>
    <xdr:grpSp>
      <xdr:nvGrpSpPr>
        <xdr:cNvPr id="525" name="Grupo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GrpSpPr/>
      </xdr:nvGrpSpPr>
      <xdr:grpSpPr>
        <a:xfrm>
          <a:off x="12934950" y="16516350"/>
          <a:ext cx="1219200" cy="581025"/>
          <a:chOff x="6048326" y="5934075"/>
          <a:chExt cx="1152526" cy="581025"/>
        </a:xfrm>
      </xdr:grpSpPr>
      <xdr:sp macro="" textlink="">
        <xdr:nvSpPr>
          <xdr:cNvPr id="526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0E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7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0F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8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10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52</xdr:row>
      <xdr:rowOff>0</xdr:rowOff>
    </xdr:from>
    <xdr:to>
      <xdr:col>25</xdr:col>
      <xdr:colOff>0</xdr:colOff>
      <xdr:row>53</xdr:row>
      <xdr:rowOff>9525</xdr:rowOff>
    </xdr:to>
    <xdr:grpSp>
      <xdr:nvGrpSpPr>
        <xdr:cNvPr id="529" name="Grupo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GrpSpPr/>
      </xdr:nvGrpSpPr>
      <xdr:grpSpPr>
        <a:xfrm>
          <a:off x="12934950" y="16516350"/>
          <a:ext cx="1219200" cy="581025"/>
          <a:chOff x="6048326" y="5934075"/>
          <a:chExt cx="1152526" cy="581025"/>
        </a:xfrm>
      </xdr:grpSpPr>
      <xdr:sp macro="" textlink="">
        <xdr:nvSpPr>
          <xdr:cNvPr id="530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12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1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13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2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14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52</xdr:row>
      <xdr:rowOff>0</xdr:rowOff>
    </xdr:from>
    <xdr:to>
      <xdr:col>25</xdr:col>
      <xdr:colOff>0</xdr:colOff>
      <xdr:row>53</xdr:row>
      <xdr:rowOff>9525</xdr:rowOff>
    </xdr:to>
    <xdr:grpSp>
      <xdr:nvGrpSpPr>
        <xdr:cNvPr id="533" name="Grupo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GrpSpPr/>
      </xdr:nvGrpSpPr>
      <xdr:grpSpPr>
        <a:xfrm>
          <a:off x="12934950" y="16516350"/>
          <a:ext cx="1219200" cy="581025"/>
          <a:chOff x="6048326" y="5934075"/>
          <a:chExt cx="1152526" cy="581025"/>
        </a:xfrm>
      </xdr:grpSpPr>
      <xdr:sp macro="" textlink="">
        <xdr:nvSpPr>
          <xdr:cNvPr id="534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16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5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17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6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18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52</xdr:row>
      <xdr:rowOff>0</xdr:rowOff>
    </xdr:from>
    <xdr:to>
      <xdr:col>25</xdr:col>
      <xdr:colOff>0</xdr:colOff>
      <xdr:row>53</xdr:row>
      <xdr:rowOff>9525</xdr:rowOff>
    </xdr:to>
    <xdr:grpSp>
      <xdr:nvGrpSpPr>
        <xdr:cNvPr id="537" name="Grupo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GrpSpPr/>
      </xdr:nvGrpSpPr>
      <xdr:grpSpPr>
        <a:xfrm>
          <a:off x="12934950" y="16516350"/>
          <a:ext cx="1219200" cy="581025"/>
          <a:chOff x="6048326" y="5934075"/>
          <a:chExt cx="1152526" cy="581025"/>
        </a:xfrm>
      </xdr:grpSpPr>
      <xdr:sp macro="" textlink="">
        <xdr:nvSpPr>
          <xdr:cNvPr id="53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1A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1B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4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1C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52</xdr:row>
      <xdr:rowOff>0</xdr:rowOff>
    </xdr:from>
    <xdr:to>
      <xdr:col>25</xdr:col>
      <xdr:colOff>0</xdr:colOff>
      <xdr:row>53</xdr:row>
      <xdr:rowOff>9525</xdr:rowOff>
    </xdr:to>
    <xdr:grpSp>
      <xdr:nvGrpSpPr>
        <xdr:cNvPr id="541" name="Grupo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GrpSpPr/>
      </xdr:nvGrpSpPr>
      <xdr:grpSpPr>
        <a:xfrm>
          <a:off x="12934950" y="16516350"/>
          <a:ext cx="1219200" cy="581025"/>
          <a:chOff x="6048326" y="5934075"/>
          <a:chExt cx="1152526" cy="581025"/>
        </a:xfrm>
      </xdr:grpSpPr>
      <xdr:sp macro="" textlink="">
        <xdr:nvSpPr>
          <xdr:cNvPr id="542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1E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3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1F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44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20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53</xdr:row>
      <xdr:rowOff>0</xdr:rowOff>
    </xdr:from>
    <xdr:to>
      <xdr:col>25</xdr:col>
      <xdr:colOff>0</xdr:colOff>
      <xdr:row>54</xdr:row>
      <xdr:rowOff>9525</xdr:rowOff>
    </xdr:to>
    <xdr:grpSp>
      <xdr:nvGrpSpPr>
        <xdr:cNvPr id="547" name="Grupo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GrpSpPr/>
      </xdr:nvGrpSpPr>
      <xdr:grpSpPr>
        <a:xfrm>
          <a:off x="12934950" y="17087850"/>
          <a:ext cx="1219200" cy="581025"/>
          <a:chOff x="6048326" y="5934075"/>
          <a:chExt cx="1152526" cy="581025"/>
        </a:xfrm>
      </xdr:grpSpPr>
      <xdr:sp macro="" textlink="">
        <xdr:nvSpPr>
          <xdr:cNvPr id="54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24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25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5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26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53</xdr:row>
      <xdr:rowOff>0</xdr:rowOff>
    </xdr:from>
    <xdr:to>
      <xdr:col>25</xdr:col>
      <xdr:colOff>0</xdr:colOff>
      <xdr:row>54</xdr:row>
      <xdr:rowOff>9525</xdr:rowOff>
    </xdr:to>
    <xdr:grpSp>
      <xdr:nvGrpSpPr>
        <xdr:cNvPr id="551" name="Grupo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GrpSpPr/>
      </xdr:nvGrpSpPr>
      <xdr:grpSpPr>
        <a:xfrm>
          <a:off x="12934950" y="17087850"/>
          <a:ext cx="1219200" cy="581025"/>
          <a:chOff x="6048326" y="5934075"/>
          <a:chExt cx="1152526" cy="581025"/>
        </a:xfrm>
      </xdr:grpSpPr>
      <xdr:sp macro="" textlink="">
        <xdr:nvSpPr>
          <xdr:cNvPr id="552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28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3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29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54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2A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53</xdr:row>
      <xdr:rowOff>0</xdr:rowOff>
    </xdr:from>
    <xdr:to>
      <xdr:col>25</xdr:col>
      <xdr:colOff>0</xdr:colOff>
      <xdr:row>54</xdr:row>
      <xdr:rowOff>9525</xdr:rowOff>
    </xdr:to>
    <xdr:grpSp>
      <xdr:nvGrpSpPr>
        <xdr:cNvPr id="555" name="Grupo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GrpSpPr/>
      </xdr:nvGrpSpPr>
      <xdr:grpSpPr>
        <a:xfrm>
          <a:off x="12934950" y="17087850"/>
          <a:ext cx="1219200" cy="581025"/>
          <a:chOff x="6048326" y="5934075"/>
          <a:chExt cx="1152526" cy="581025"/>
        </a:xfrm>
      </xdr:grpSpPr>
      <xdr:sp macro="" textlink="">
        <xdr:nvSpPr>
          <xdr:cNvPr id="556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2C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7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2D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58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2E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53</xdr:row>
      <xdr:rowOff>0</xdr:rowOff>
    </xdr:from>
    <xdr:to>
      <xdr:col>25</xdr:col>
      <xdr:colOff>0</xdr:colOff>
      <xdr:row>54</xdr:row>
      <xdr:rowOff>9525</xdr:rowOff>
    </xdr:to>
    <xdr:grpSp>
      <xdr:nvGrpSpPr>
        <xdr:cNvPr id="559" name="Grupo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GrpSpPr/>
      </xdr:nvGrpSpPr>
      <xdr:grpSpPr>
        <a:xfrm>
          <a:off x="12934950" y="17087850"/>
          <a:ext cx="1219200" cy="581025"/>
          <a:chOff x="6048326" y="5934075"/>
          <a:chExt cx="1152526" cy="581025"/>
        </a:xfrm>
      </xdr:grpSpPr>
      <xdr:sp macro="" textlink="">
        <xdr:nvSpPr>
          <xdr:cNvPr id="560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30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1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31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62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32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53</xdr:row>
      <xdr:rowOff>0</xdr:rowOff>
    </xdr:from>
    <xdr:to>
      <xdr:col>25</xdr:col>
      <xdr:colOff>0</xdr:colOff>
      <xdr:row>54</xdr:row>
      <xdr:rowOff>9525</xdr:rowOff>
    </xdr:to>
    <xdr:grpSp>
      <xdr:nvGrpSpPr>
        <xdr:cNvPr id="563" name="Grupo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GrpSpPr/>
      </xdr:nvGrpSpPr>
      <xdr:grpSpPr>
        <a:xfrm>
          <a:off x="12934950" y="17087850"/>
          <a:ext cx="1219200" cy="581025"/>
          <a:chOff x="6048326" y="5934075"/>
          <a:chExt cx="1152526" cy="581025"/>
        </a:xfrm>
      </xdr:grpSpPr>
      <xdr:sp macro="" textlink="">
        <xdr:nvSpPr>
          <xdr:cNvPr id="564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34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5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35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66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36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54</xdr:row>
      <xdr:rowOff>0</xdr:rowOff>
    </xdr:from>
    <xdr:to>
      <xdr:col>25</xdr:col>
      <xdr:colOff>0</xdr:colOff>
      <xdr:row>55</xdr:row>
      <xdr:rowOff>9525</xdr:rowOff>
    </xdr:to>
    <xdr:grpSp>
      <xdr:nvGrpSpPr>
        <xdr:cNvPr id="569" name="Grupo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GrpSpPr/>
      </xdr:nvGrpSpPr>
      <xdr:grpSpPr>
        <a:xfrm>
          <a:off x="12934950" y="17659350"/>
          <a:ext cx="1219200" cy="581025"/>
          <a:chOff x="6048326" y="5934075"/>
          <a:chExt cx="1152526" cy="581025"/>
        </a:xfrm>
      </xdr:grpSpPr>
      <xdr:sp macro="" textlink="">
        <xdr:nvSpPr>
          <xdr:cNvPr id="570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3A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1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3B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2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3C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54</xdr:row>
      <xdr:rowOff>0</xdr:rowOff>
    </xdr:from>
    <xdr:to>
      <xdr:col>25</xdr:col>
      <xdr:colOff>0</xdr:colOff>
      <xdr:row>55</xdr:row>
      <xdr:rowOff>9525</xdr:rowOff>
    </xdr:to>
    <xdr:grpSp>
      <xdr:nvGrpSpPr>
        <xdr:cNvPr id="573" name="Grupo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GrpSpPr/>
      </xdr:nvGrpSpPr>
      <xdr:grpSpPr>
        <a:xfrm>
          <a:off x="12934950" y="17659350"/>
          <a:ext cx="1219200" cy="581025"/>
          <a:chOff x="6048326" y="5934075"/>
          <a:chExt cx="1152526" cy="581025"/>
        </a:xfrm>
      </xdr:grpSpPr>
      <xdr:sp macro="" textlink="">
        <xdr:nvSpPr>
          <xdr:cNvPr id="574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3E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5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3F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6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40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54</xdr:row>
      <xdr:rowOff>0</xdr:rowOff>
    </xdr:from>
    <xdr:to>
      <xdr:col>25</xdr:col>
      <xdr:colOff>0</xdr:colOff>
      <xdr:row>55</xdr:row>
      <xdr:rowOff>9525</xdr:rowOff>
    </xdr:to>
    <xdr:grpSp>
      <xdr:nvGrpSpPr>
        <xdr:cNvPr id="577" name="Grupo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GrpSpPr/>
      </xdr:nvGrpSpPr>
      <xdr:grpSpPr>
        <a:xfrm>
          <a:off x="12934950" y="17659350"/>
          <a:ext cx="1219200" cy="581025"/>
          <a:chOff x="6048326" y="5934075"/>
          <a:chExt cx="1152526" cy="581025"/>
        </a:xfrm>
      </xdr:grpSpPr>
      <xdr:sp macro="" textlink="">
        <xdr:nvSpPr>
          <xdr:cNvPr id="57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42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43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8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44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54</xdr:row>
      <xdr:rowOff>0</xdr:rowOff>
    </xdr:from>
    <xdr:to>
      <xdr:col>25</xdr:col>
      <xdr:colOff>0</xdr:colOff>
      <xdr:row>55</xdr:row>
      <xdr:rowOff>9525</xdr:rowOff>
    </xdr:to>
    <xdr:grpSp>
      <xdr:nvGrpSpPr>
        <xdr:cNvPr id="581" name="Grupo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GrpSpPr/>
      </xdr:nvGrpSpPr>
      <xdr:grpSpPr>
        <a:xfrm>
          <a:off x="12934950" y="17659350"/>
          <a:ext cx="1219200" cy="581025"/>
          <a:chOff x="6048326" y="5934075"/>
          <a:chExt cx="1152526" cy="581025"/>
        </a:xfrm>
      </xdr:grpSpPr>
      <xdr:sp macro="" textlink="">
        <xdr:nvSpPr>
          <xdr:cNvPr id="582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46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3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47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84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48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54</xdr:row>
      <xdr:rowOff>0</xdr:rowOff>
    </xdr:from>
    <xdr:to>
      <xdr:col>25</xdr:col>
      <xdr:colOff>0</xdr:colOff>
      <xdr:row>55</xdr:row>
      <xdr:rowOff>9525</xdr:rowOff>
    </xdr:to>
    <xdr:grpSp>
      <xdr:nvGrpSpPr>
        <xdr:cNvPr id="585" name="Grupo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GrpSpPr/>
      </xdr:nvGrpSpPr>
      <xdr:grpSpPr>
        <a:xfrm>
          <a:off x="12934950" y="17659350"/>
          <a:ext cx="1219200" cy="581025"/>
          <a:chOff x="6048326" y="5934075"/>
          <a:chExt cx="1152526" cy="581025"/>
        </a:xfrm>
      </xdr:grpSpPr>
      <xdr:sp macro="" textlink="">
        <xdr:nvSpPr>
          <xdr:cNvPr id="586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4A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7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4B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88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4C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55</xdr:row>
      <xdr:rowOff>0</xdr:rowOff>
    </xdr:from>
    <xdr:to>
      <xdr:col>25</xdr:col>
      <xdr:colOff>0</xdr:colOff>
      <xdr:row>56</xdr:row>
      <xdr:rowOff>9525</xdr:rowOff>
    </xdr:to>
    <xdr:grpSp>
      <xdr:nvGrpSpPr>
        <xdr:cNvPr id="593" name="Grupo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GrpSpPr/>
      </xdr:nvGrpSpPr>
      <xdr:grpSpPr>
        <a:xfrm>
          <a:off x="12934950" y="18230850"/>
          <a:ext cx="1219200" cy="581025"/>
          <a:chOff x="6048326" y="5934075"/>
          <a:chExt cx="1152526" cy="581025"/>
        </a:xfrm>
      </xdr:grpSpPr>
      <xdr:sp macro="" textlink="">
        <xdr:nvSpPr>
          <xdr:cNvPr id="594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52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5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53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6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54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55</xdr:row>
      <xdr:rowOff>0</xdr:rowOff>
    </xdr:from>
    <xdr:to>
      <xdr:col>25</xdr:col>
      <xdr:colOff>0</xdr:colOff>
      <xdr:row>56</xdr:row>
      <xdr:rowOff>9525</xdr:rowOff>
    </xdr:to>
    <xdr:grpSp>
      <xdr:nvGrpSpPr>
        <xdr:cNvPr id="597" name="Grupo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GrpSpPr/>
      </xdr:nvGrpSpPr>
      <xdr:grpSpPr>
        <a:xfrm>
          <a:off x="12934950" y="18230850"/>
          <a:ext cx="1219200" cy="581025"/>
          <a:chOff x="6048326" y="5934075"/>
          <a:chExt cx="1152526" cy="581025"/>
        </a:xfrm>
      </xdr:grpSpPr>
      <xdr:sp macro="" textlink="">
        <xdr:nvSpPr>
          <xdr:cNvPr id="598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56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9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57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00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58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55</xdr:row>
      <xdr:rowOff>0</xdr:rowOff>
    </xdr:from>
    <xdr:to>
      <xdr:col>25</xdr:col>
      <xdr:colOff>0</xdr:colOff>
      <xdr:row>56</xdr:row>
      <xdr:rowOff>9525</xdr:rowOff>
    </xdr:to>
    <xdr:grpSp>
      <xdr:nvGrpSpPr>
        <xdr:cNvPr id="601" name="Grupo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GrpSpPr/>
      </xdr:nvGrpSpPr>
      <xdr:grpSpPr>
        <a:xfrm>
          <a:off x="12934950" y="18230850"/>
          <a:ext cx="1219200" cy="581025"/>
          <a:chOff x="6048326" y="5934075"/>
          <a:chExt cx="1152526" cy="581025"/>
        </a:xfrm>
      </xdr:grpSpPr>
      <xdr:sp macro="" textlink="">
        <xdr:nvSpPr>
          <xdr:cNvPr id="602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5A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3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5B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04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5C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55</xdr:row>
      <xdr:rowOff>0</xdr:rowOff>
    </xdr:from>
    <xdr:to>
      <xdr:col>25</xdr:col>
      <xdr:colOff>0</xdr:colOff>
      <xdr:row>56</xdr:row>
      <xdr:rowOff>9525</xdr:rowOff>
    </xdr:to>
    <xdr:grpSp>
      <xdr:nvGrpSpPr>
        <xdr:cNvPr id="605" name="Grupo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GrpSpPr/>
      </xdr:nvGrpSpPr>
      <xdr:grpSpPr>
        <a:xfrm>
          <a:off x="12934950" y="18230850"/>
          <a:ext cx="1219200" cy="581025"/>
          <a:chOff x="6048326" y="5934075"/>
          <a:chExt cx="1152526" cy="581025"/>
        </a:xfrm>
      </xdr:grpSpPr>
      <xdr:sp macro="" textlink="">
        <xdr:nvSpPr>
          <xdr:cNvPr id="606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5E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7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5F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08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60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257175</xdr:colOff>
      <xdr:row>55</xdr:row>
      <xdr:rowOff>0</xdr:rowOff>
    </xdr:from>
    <xdr:to>
      <xdr:col>25</xdr:col>
      <xdr:colOff>0</xdr:colOff>
      <xdr:row>56</xdr:row>
      <xdr:rowOff>9525</xdr:rowOff>
    </xdr:to>
    <xdr:grpSp>
      <xdr:nvGrpSpPr>
        <xdr:cNvPr id="609" name="Grupo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GrpSpPr/>
      </xdr:nvGrpSpPr>
      <xdr:grpSpPr>
        <a:xfrm>
          <a:off x="12934950" y="18230850"/>
          <a:ext cx="1219200" cy="581025"/>
          <a:chOff x="6048326" y="5934075"/>
          <a:chExt cx="1152526" cy="581025"/>
        </a:xfrm>
      </xdr:grpSpPr>
      <xdr:sp macro="" textlink="">
        <xdr:nvSpPr>
          <xdr:cNvPr id="610" name="Group Box 82" hidden="1">
            <a:extLst>
              <a:ext uri="{63B3BB69-23CF-44E3-9099-C40C66FF867C}">
                <a14:compatExt xmlns:a14="http://schemas.microsoft.com/office/drawing/2010/main" spid="_x0000_s9298"/>
              </a:ext>
              <a:ext uri="{FF2B5EF4-FFF2-40B4-BE49-F238E27FC236}">
                <a16:creationId xmlns:a16="http://schemas.microsoft.com/office/drawing/2014/main" id="{00000000-0008-0000-0000-000062020000}"/>
              </a:ext>
            </a:extLst>
          </xdr:cNvPr>
          <xdr:cNvSpPr/>
        </xdr:nvSpPr>
        <xdr:spPr bwMode="auto">
          <a:xfrm>
            <a:off x="6048326" y="5934075"/>
            <a:ext cx="1152526" cy="581025"/>
          </a:xfrm>
          <a:prstGeom prst="rect">
            <a:avLst/>
          </a:prstGeom>
          <a:noFill/>
          <a:ln w="9525"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1" name="Option Button 83" hidden="1">
            <a:extLst>
              <a:ext uri="{63B3BB69-23CF-44E3-9099-C40C66FF867C}">
                <a14:compatExt xmlns:a14="http://schemas.microsoft.com/office/drawing/2010/main" spid="_x0000_s9299"/>
              </a:ext>
              <a:ext uri="{FF2B5EF4-FFF2-40B4-BE49-F238E27FC236}">
                <a16:creationId xmlns:a16="http://schemas.microsoft.com/office/drawing/2014/main" id="{00000000-0008-0000-0000-000063020000}"/>
              </a:ext>
            </a:extLst>
          </xdr:cNvPr>
          <xdr:cNvSpPr/>
        </xdr:nvSpPr>
        <xdr:spPr bwMode="auto">
          <a:xfrm>
            <a:off x="6229354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2" name="Option Button 84" hidden="1">
            <a:extLst>
              <a:ext uri="{63B3BB69-23CF-44E3-9099-C40C66FF867C}">
                <a14:compatExt xmlns:a14="http://schemas.microsoft.com/office/drawing/2010/main" spid="_x0000_s9300"/>
              </a:ext>
              <a:ext uri="{FF2B5EF4-FFF2-40B4-BE49-F238E27FC236}">
                <a16:creationId xmlns:a16="http://schemas.microsoft.com/office/drawing/2014/main" id="{00000000-0008-0000-0000-000064020000}"/>
              </a:ext>
            </a:extLst>
          </xdr:cNvPr>
          <xdr:cNvSpPr/>
        </xdr:nvSpPr>
        <xdr:spPr bwMode="auto">
          <a:xfrm>
            <a:off x="6810366" y="6105525"/>
            <a:ext cx="34290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33</xdr:row>
          <xdr:rowOff>0</xdr:rowOff>
        </xdr:from>
        <xdr:to>
          <xdr:col>20</xdr:col>
          <xdr:colOff>10583</xdr:colOff>
          <xdr:row>34</xdr:row>
          <xdr:rowOff>9525</xdr:rowOff>
        </xdr:to>
        <xdr:grpSp>
          <xdr:nvGrpSpPr>
            <xdr:cNvPr id="545" name="Grupo 544">
              <a:extLst>
                <a:ext uri="{FF2B5EF4-FFF2-40B4-BE49-F238E27FC236}">
                  <a16:creationId xmlns:a16="http://schemas.microsoft.com/office/drawing/2014/main" id="{00000000-0008-0000-0000-000021020000}"/>
                </a:ext>
              </a:extLst>
            </xdr:cNvPr>
            <xdr:cNvGrpSpPr/>
          </xdr:nvGrpSpPr>
          <xdr:grpSpPr>
            <a:xfrm>
              <a:off x="11496675" y="5657850"/>
              <a:ext cx="1191683" cy="581025"/>
              <a:chOff x="6048324" y="5934075"/>
              <a:chExt cx="1152526" cy="581025"/>
            </a:xfrm>
          </xdr:grpSpPr>
          <xdr:sp macro="" textlink="">
            <xdr:nvSpPr>
              <xdr:cNvPr id="10031" name="Group Box 815" hidden="1">
                <a:extLst>
                  <a:ext uri="{63B3BB69-23CF-44E3-9099-C40C66FF867C}">
                    <a14:compatExt spid="_x0000_s10031"/>
                  </a:ext>
                  <a:ext uri="{FF2B5EF4-FFF2-40B4-BE49-F238E27FC236}">
                    <a16:creationId xmlns:a16="http://schemas.microsoft.com/office/drawing/2014/main" id="{00000000-0008-0000-0000-00002F270000}"/>
                  </a:ext>
                </a:extLst>
              </xdr:cNvPr>
              <xdr:cNvSpPr/>
            </xdr:nvSpPr>
            <xdr:spPr bwMode="auto">
              <a:xfrm>
                <a:off x="604832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032" name="Option Button 816" hidden="1">
                <a:extLst>
                  <a:ext uri="{63B3BB69-23CF-44E3-9099-C40C66FF867C}">
                    <a14:compatExt spid="_x0000_s10032"/>
                  </a:ext>
                  <a:ext uri="{FF2B5EF4-FFF2-40B4-BE49-F238E27FC236}">
                    <a16:creationId xmlns:a16="http://schemas.microsoft.com/office/drawing/2014/main" id="{00000000-0008-0000-0000-000030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033" name="Option Button 817" hidden="1">
                <a:extLst>
                  <a:ext uri="{63B3BB69-23CF-44E3-9099-C40C66FF867C}">
                    <a14:compatExt spid="_x0000_s10033"/>
                  </a:ext>
                  <a:ext uri="{FF2B5EF4-FFF2-40B4-BE49-F238E27FC236}">
                    <a16:creationId xmlns:a16="http://schemas.microsoft.com/office/drawing/2014/main" id="{00000000-0008-0000-0000-000031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169214</xdr:colOff>
          <xdr:row>0</xdr:row>
          <xdr:rowOff>-261408</xdr:rowOff>
        </xdr:from>
        <xdr:to>
          <xdr:col>4</xdr:col>
          <xdr:colOff>169214</xdr:colOff>
          <xdr:row>0</xdr:row>
          <xdr:rowOff>-261408</xdr:rowOff>
        </xdr:to>
        <xdr:grpSp>
          <xdr:nvGrpSpPr>
            <xdr:cNvPr id="546" name="Grupo 545">
              <a:extLst>
                <a:ext uri="{FF2B5EF4-FFF2-40B4-BE49-F238E27FC236}">
                  <a16:creationId xmlns:a16="http://schemas.microsoft.com/office/drawing/2014/main" id="{00000000-0008-0000-0000-000022020000}"/>
                </a:ext>
              </a:extLst>
            </xdr:cNvPr>
            <xdr:cNvGrpSpPr/>
          </xdr:nvGrpSpPr>
          <xdr:grpSpPr>
            <a:xfrm>
              <a:off x="4045889" y="-261408"/>
              <a:ext cx="0" cy="0"/>
              <a:chOff x="4045889" y="-261408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34</xdr:row>
          <xdr:rowOff>0</xdr:rowOff>
        </xdr:from>
        <xdr:to>
          <xdr:col>16</xdr:col>
          <xdr:colOff>9525</xdr:colOff>
          <xdr:row>35</xdr:row>
          <xdr:rowOff>9525</xdr:rowOff>
        </xdr:to>
        <xdr:grpSp>
          <xdr:nvGrpSpPr>
            <xdr:cNvPr id="10040" name="Grupo 545">
              <a:extLst>
                <a:ext uri="{FF2B5EF4-FFF2-40B4-BE49-F238E27FC236}">
                  <a16:creationId xmlns:a16="http://schemas.microsoft.com/office/drawing/2014/main" id="{00000000-0008-0000-0000-00003827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62293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041" name="Group Box 825" hidden="1">
                <a:extLst>
                  <a:ext uri="{63B3BB69-23CF-44E3-9099-C40C66FF867C}">
                    <a14:compatExt spid="_x0000_s10041"/>
                  </a:ext>
                  <a:ext uri="{FF2B5EF4-FFF2-40B4-BE49-F238E27FC236}">
                    <a16:creationId xmlns:a16="http://schemas.microsoft.com/office/drawing/2014/main" id="{00000000-0008-0000-0000-000039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042" name="Option Button 826" hidden="1">
                <a:extLst>
                  <a:ext uri="{63B3BB69-23CF-44E3-9099-C40C66FF867C}">
                    <a14:compatExt spid="_x0000_s10042"/>
                  </a:ext>
                  <a:ext uri="{FF2B5EF4-FFF2-40B4-BE49-F238E27FC236}">
                    <a16:creationId xmlns:a16="http://schemas.microsoft.com/office/drawing/2014/main" id="{00000000-0008-0000-0000-00003A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043" name="Option Button 827" hidden="1">
                <a:extLst>
                  <a:ext uri="{63B3BB69-23CF-44E3-9099-C40C66FF867C}">
                    <a14:compatExt spid="_x0000_s10043"/>
                  </a:ext>
                  <a:ext uri="{FF2B5EF4-FFF2-40B4-BE49-F238E27FC236}">
                    <a16:creationId xmlns:a16="http://schemas.microsoft.com/office/drawing/2014/main" id="{00000000-0008-0000-0000-00003B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34</xdr:row>
          <xdr:rowOff>0</xdr:rowOff>
        </xdr:from>
        <xdr:to>
          <xdr:col>20</xdr:col>
          <xdr:colOff>9526</xdr:colOff>
          <xdr:row>35</xdr:row>
          <xdr:rowOff>9525</xdr:rowOff>
        </xdr:to>
        <xdr:grpSp>
          <xdr:nvGrpSpPr>
            <xdr:cNvPr id="567" name="Grupo 545">
              <a:extLst>
                <a:ext uri="{FF2B5EF4-FFF2-40B4-BE49-F238E27FC236}">
                  <a16:creationId xmlns:a16="http://schemas.microsoft.com/office/drawing/2014/main" id="{00000000-0008-0000-0000-000037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62293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044" name="Group Box 828" hidden="1">
                <a:extLst>
                  <a:ext uri="{63B3BB69-23CF-44E3-9099-C40C66FF867C}">
                    <a14:compatExt spid="_x0000_s10044"/>
                  </a:ext>
                  <a:ext uri="{FF2B5EF4-FFF2-40B4-BE49-F238E27FC236}">
                    <a16:creationId xmlns:a16="http://schemas.microsoft.com/office/drawing/2014/main" id="{00000000-0008-0000-0000-00003C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045" name="Option Button 829" hidden="1">
                <a:extLst>
                  <a:ext uri="{63B3BB69-23CF-44E3-9099-C40C66FF867C}">
                    <a14:compatExt spid="_x0000_s10045"/>
                  </a:ext>
                  <a:ext uri="{FF2B5EF4-FFF2-40B4-BE49-F238E27FC236}">
                    <a16:creationId xmlns:a16="http://schemas.microsoft.com/office/drawing/2014/main" id="{00000000-0008-0000-0000-00003D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046" name="Option Button 830" hidden="1">
                <a:extLst>
                  <a:ext uri="{63B3BB69-23CF-44E3-9099-C40C66FF867C}">
                    <a14:compatExt spid="_x0000_s10046"/>
                  </a:ext>
                  <a:ext uri="{FF2B5EF4-FFF2-40B4-BE49-F238E27FC236}">
                    <a16:creationId xmlns:a16="http://schemas.microsoft.com/office/drawing/2014/main" id="{00000000-0008-0000-0000-00003E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35</xdr:row>
          <xdr:rowOff>0</xdr:rowOff>
        </xdr:from>
        <xdr:to>
          <xdr:col>16</xdr:col>
          <xdr:colOff>9525</xdr:colOff>
          <xdr:row>36</xdr:row>
          <xdr:rowOff>9525</xdr:rowOff>
        </xdr:to>
        <xdr:grpSp>
          <xdr:nvGrpSpPr>
            <xdr:cNvPr id="568" name="Grupo 545">
              <a:extLst>
                <a:ext uri="{FF2B5EF4-FFF2-40B4-BE49-F238E27FC236}">
                  <a16:creationId xmlns:a16="http://schemas.microsoft.com/office/drawing/2014/main" id="{00000000-0008-0000-0000-000038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68008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047" name="Group Box 831" hidden="1">
                <a:extLst>
                  <a:ext uri="{63B3BB69-23CF-44E3-9099-C40C66FF867C}">
                    <a14:compatExt spid="_x0000_s10047"/>
                  </a:ext>
                  <a:ext uri="{FF2B5EF4-FFF2-40B4-BE49-F238E27FC236}">
                    <a16:creationId xmlns:a16="http://schemas.microsoft.com/office/drawing/2014/main" id="{00000000-0008-0000-0000-00003F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048" name="Option Button 832" hidden="1">
                <a:extLst>
                  <a:ext uri="{63B3BB69-23CF-44E3-9099-C40C66FF867C}">
                    <a14:compatExt spid="_x0000_s10048"/>
                  </a:ext>
                  <a:ext uri="{FF2B5EF4-FFF2-40B4-BE49-F238E27FC236}">
                    <a16:creationId xmlns:a16="http://schemas.microsoft.com/office/drawing/2014/main" id="{00000000-0008-0000-0000-000040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049" name="Option Button 833" hidden="1">
                <a:extLst>
                  <a:ext uri="{63B3BB69-23CF-44E3-9099-C40C66FF867C}">
                    <a14:compatExt spid="_x0000_s10049"/>
                  </a:ext>
                  <a:ext uri="{FF2B5EF4-FFF2-40B4-BE49-F238E27FC236}">
                    <a16:creationId xmlns:a16="http://schemas.microsoft.com/office/drawing/2014/main" id="{00000000-0008-0000-0000-000041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35</xdr:row>
          <xdr:rowOff>0</xdr:rowOff>
        </xdr:from>
        <xdr:to>
          <xdr:col>20</xdr:col>
          <xdr:colOff>9526</xdr:colOff>
          <xdr:row>36</xdr:row>
          <xdr:rowOff>9525</xdr:rowOff>
        </xdr:to>
        <xdr:grpSp>
          <xdr:nvGrpSpPr>
            <xdr:cNvPr id="589" name="Grupo 545">
              <a:extLst>
                <a:ext uri="{FF2B5EF4-FFF2-40B4-BE49-F238E27FC236}">
                  <a16:creationId xmlns:a16="http://schemas.microsoft.com/office/drawing/2014/main" id="{00000000-0008-0000-0000-00004D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68008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050" name="Group Box 834" hidden="1">
                <a:extLst>
                  <a:ext uri="{63B3BB69-23CF-44E3-9099-C40C66FF867C}">
                    <a14:compatExt spid="_x0000_s10050"/>
                  </a:ext>
                  <a:ext uri="{FF2B5EF4-FFF2-40B4-BE49-F238E27FC236}">
                    <a16:creationId xmlns:a16="http://schemas.microsoft.com/office/drawing/2014/main" id="{00000000-0008-0000-0000-000042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051" name="Option Button 835" hidden="1">
                <a:extLst>
                  <a:ext uri="{63B3BB69-23CF-44E3-9099-C40C66FF867C}">
                    <a14:compatExt spid="_x0000_s10051"/>
                  </a:ext>
                  <a:ext uri="{FF2B5EF4-FFF2-40B4-BE49-F238E27FC236}">
                    <a16:creationId xmlns:a16="http://schemas.microsoft.com/office/drawing/2014/main" id="{00000000-0008-0000-0000-000043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052" name="Option Button 836" hidden="1">
                <a:extLst>
                  <a:ext uri="{63B3BB69-23CF-44E3-9099-C40C66FF867C}">
                    <a14:compatExt spid="_x0000_s10052"/>
                  </a:ext>
                  <a:ext uri="{FF2B5EF4-FFF2-40B4-BE49-F238E27FC236}">
                    <a16:creationId xmlns:a16="http://schemas.microsoft.com/office/drawing/2014/main" id="{00000000-0008-0000-0000-000044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36</xdr:row>
          <xdr:rowOff>0</xdr:rowOff>
        </xdr:from>
        <xdr:to>
          <xdr:col>16</xdr:col>
          <xdr:colOff>9525</xdr:colOff>
          <xdr:row>37</xdr:row>
          <xdr:rowOff>9525</xdr:rowOff>
        </xdr:to>
        <xdr:grpSp>
          <xdr:nvGrpSpPr>
            <xdr:cNvPr id="590" name="Grupo 545">
              <a:extLst>
                <a:ext uri="{FF2B5EF4-FFF2-40B4-BE49-F238E27FC236}">
                  <a16:creationId xmlns:a16="http://schemas.microsoft.com/office/drawing/2014/main" id="{00000000-0008-0000-0000-00004E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73723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053" name="Group Box 837" hidden="1">
                <a:extLst>
                  <a:ext uri="{63B3BB69-23CF-44E3-9099-C40C66FF867C}">
                    <a14:compatExt spid="_x0000_s10053"/>
                  </a:ext>
                  <a:ext uri="{FF2B5EF4-FFF2-40B4-BE49-F238E27FC236}">
                    <a16:creationId xmlns:a16="http://schemas.microsoft.com/office/drawing/2014/main" id="{00000000-0008-0000-0000-000045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054" name="Option Button 838" hidden="1">
                <a:extLst>
                  <a:ext uri="{63B3BB69-23CF-44E3-9099-C40C66FF867C}">
                    <a14:compatExt spid="_x0000_s10054"/>
                  </a:ext>
                  <a:ext uri="{FF2B5EF4-FFF2-40B4-BE49-F238E27FC236}">
                    <a16:creationId xmlns:a16="http://schemas.microsoft.com/office/drawing/2014/main" id="{00000000-0008-0000-0000-000046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055" name="Option Button 839" hidden="1">
                <a:extLst>
                  <a:ext uri="{63B3BB69-23CF-44E3-9099-C40C66FF867C}">
                    <a14:compatExt spid="_x0000_s10055"/>
                  </a:ext>
                  <a:ext uri="{FF2B5EF4-FFF2-40B4-BE49-F238E27FC236}">
                    <a16:creationId xmlns:a16="http://schemas.microsoft.com/office/drawing/2014/main" id="{00000000-0008-0000-0000-000047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36</xdr:row>
          <xdr:rowOff>0</xdr:rowOff>
        </xdr:from>
        <xdr:to>
          <xdr:col>20</xdr:col>
          <xdr:colOff>9526</xdr:colOff>
          <xdr:row>37</xdr:row>
          <xdr:rowOff>9525</xdr:rowOff>
        </xdr:to>
        <xdr:grpSp>
          <xdr:nvGrpSpPr>
            <xdr:cNvPr id="591" name="Grupo 545">
              <a:extLst>
                <a:ext uri="{FF2B5EF4-FFF2-40B4-BE49-F238E27FC236}">
                  <a16:creationId xmlns:a16="http://schemas.microsoft.com/office/drawing/2014/main" id="{00000000-0008-0000-0000-00004F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73723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056" name="Group Box 840" hidden="1">
                <a:extLst>
                  <a:ext uri="{63B3BB69-23CF-44E3-9099-C40C66FF867C}">
                    <a14:compatExt spid="_x0000_s10056"/>
                  </a:ext>
                  <a:ext uri="{FF2B5EF4-FFF2-40B4-BE49-F238E27FC236}">
                    <a16:creationId xmlns:a16="http://schemas.microsoft.com/office/drawing/2014/main" id="{00000000-0008-0000-0000-000048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057" name="Option Button 841" hidden="1">
                <a:extLst>
                  <a:ext uri="{63B3BB69-23CF-44E3-9099-C40C66FF867C}">
                    <a14:compatExt spid="_x0000_s10057"/>
                  </a:ext>
                  <a:ext uri="{FF2B5EF4-FFF2-40B4-BE49-F238E27FC236}">
                    <a16:creationId xmlns:a16="http://schemas.microsoft.com/office/drawing/2014/main" id="{00000000-0008-0000-0000-000049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058" name="Option Button 842" hidden="1">
                <a:extLst>
                  <a:ext uri="{63B3BB69-23CF-44E3-9099-C40C66FF867C}">
                    <a14:compatExt spid="_x0000_s10058"/>
                  </a:ext>
                  <a:ext uri="{FF2B5EF4-FFF2-40B4-BE49-F238E27FC236}">
                    <a16:creationId xmlns:a16="http://schemas.microsoft.com/office/drawing/2014/main" id="{00000000-0008-0000-0000-00004A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37</xdr:row>
          <xdr:rowOff>0</xdr:rowOff>
        </xdr:from>
        <xdr:to>
          <xdr:col>16</xdr:col>
          <xdr:colOff>9525</xdr:colOff>
          <xdr:row>38</xdr:row>
          <xdr:rowOff>9525</xdr:rowOff>
        </xdr:to>
        <xdr:grpSp>
          <xdr:nvGrpSpPr>
            <xdr:cNvPr id="592" name="Grupo 545">
              <a:extLst>
                <a:ext uri="{FF2B5EF4-FFF2-40B4-BE49-F238E27FC236}">
                  <a16:creationId xmlns:a16="http://schemas.microsoft.com/office/drawing/2014/main" id="{00000000-0008-0000-0000-000050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79438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059" name="Group Box 843" hidden="1">
                <a:extLst>
                  <a:ext uri="{63B3BB69-23CF-44E3-9099-C40C66FF867C}">
                    <a14:compatExt spid="_x0000_s10059"/>
                  </a:ext>
                  <a:ext uri="{FF2B5EF4-FFF2-40B4-BE49-F238E27FC236}">
                    <a16:creationId xmlns:a16="http://schemas.microsoft.com/office/drawing/2014/main" id="{00000000-0008-0000-0000-00004B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060" name="Option Button 844" hidden="1">
                <a:extLst>
                  <a:ext uri="{63B3BB69-23CF-44E3-9099-C40C66FF867C}">
                    <a14:compatExt spid="_x0000_s10060"/>
                  </a:ext>
                  <a:ext uri="{FF2B5EF4-FFF2-40B4-BE49-F238E27FC236}">
                    <a16:creationId xmlns:a16="http://schemas.microsoft.com/office/drawing/2014/main" id="{00000000-0008-0000-0000-00004C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061" name="Option Button 845" hidden="1">
                <a:extLst>
                  <a:ext uri="{63B3BB69-23CF-44E3-9099-C40C66FF867C}">
                    <a14:compatExt spid="_x0000_s10061"/>
                  </a:ext>
                  <a:ext uri="{FF2B5EF4-FFF2-40B4-BE49-F238E27FC236}">
                    <a16:creationId xmlns:a16="http://schemas.microsoft.com/office/drawing/2014/main" id="{00000000-0008-0000-0000-00004D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37</xdr:row>
          <xdr:rowOff>0</xdr:rowOff>
        </xdr:from>
        <xdr:to>
          <xdr:col>20</xdr:col>
          <xdr:colOff>9526</xdr:colOff>
          <xdr:row>38</xdr:row>
          <xdr:rowOff>9525</xdr:rowOff>
        </xdr:to>
        <xdr:grpSp>
          <xdr:nvGrpSpPr>
            <xdr:cNvPr id="613" name="Grupo 545">
              <a:extLst>
                <a:ext uri="{FF2B5EF4-FFF2-40B4-BE49-F238E27FC236}">
                  <a16:creationId xmlns:a16="http://schemas.microsoft.com/office/drawing/2014/main" id="{00000000-0008-0000-0000-000065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79438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062" name="Group Box 846" hidden="1">
                <a:extLst>
                  <a:ext uri="{63B3BB69-23CF-44E3-9099-C40C66FF867C}">
                    <a14:compatExt spid="_x0000_s10062"/>
                  </a:ext>
                  <a:ext uri="{FF2B5EF4-FFF2-40B4-BE49-F238E27FC236}">
                    <a16:creationId xmlns:a16="http://schemas.microsoft.com/office/drawing/2014/main" id="{00000000-0008-0000-0000-00004E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063" name="Option Button 847" hidden="1">
                <a:extLst>
                  <a:ext uri="{63B3BB69-23CF-44E3-9099-C40C66FF867C}">
                    <a14:compatExt spid="_x0000_s10063"/>
                  </a:ext>
                  <a:ext uri="{FF2B5EF4-FFF2-40B4-BE49-F238E27FC236}">
                    <a16:creationId xmlns:a16="http://schemas.microsoft.com/office/drawing/2014/main" id="{00000000-0008-0000-0000-00004F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064" name="Option Button 848" hidden="1">
                <a:extLst>
                  <a:ext uri="{63B3BB69-23CF-44E3-9099-C40C66FF867C}">
                    <a14:compatExt spid="_x0000_s10064"/>
                  </a:ext>
                  <a:ext uri="{FF2B5EF4-FFF2-40B4-BE49-F238E27FC236}">
                    <a16:creationId xmlns:a16="http://schemas.microsoft.com/office/drawing/2014/main" id="{00000000-0008-0000-0000-000050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38</xdr:row>
          <xdr:rowOff>0</xdr:rowOff>
        </xdr:from>
        <xdr:to>
          <xdr:col>16</xdr:col>
          <xdr:colOff>9525</xdr:colOff>
          <xdr:row>39</xdr:row>
          <xdr:rowOff>9525</xdr:rowOff>
        </xdr:to>
        <xdr:grpSp>
          <xdr:nvGrpSpPr>
            <xdr:cNvPr id="614" name="Grupo 545">
              <a:extLst>
                <a:ext uri="{FF2B5EF4-FFF2-40B4-BE49-F238E27FC236}">
                  <a16:creationId xmlns:a16="http://schemas.microsoft.com/office/drawing/2014/main" id="{00000000-0008-0000-0000-000066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85153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065" name="Group Box 849" hidden="1">
                <a:extLst>
                  <a:ext uri="{63B3BB69-23CF-44E3-9099-C40C66FF867C}">
                    <a14:compatExt spid="_x0000_s10065"/>
                  </a:ext>
                  <a:ext uri="{FF2B5EF4-FFF2-40B4-BE49-F238E27FC236}">
                    <a16:creationId xmlns:a16="http://schemas.microsoft.com/office/drawing/2014/main" id="{00000000-0008-0000-0000-000051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066" name="Option Button 850" hidden="1">
                <a:extLst>
                  <a:ext uri="{63B3BB69-23CF-44E3-9099-C40C66FF867C}">
                    <a14:compatExt spid="_x0000_s10066"/>
                  </a:ext>
                  <a:ext uri="{FF2B5EF4-FFF2-40B4-BE49-F238E27FC236}">
                    <a16:creationId xmlns:a16="http://schemas.microsoft.com/office/drawing/2014/main" id="{00000000-0008-0000-0000-000052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067" name="Option Button 851" hidden="1">
                <a:extLst>
                  <a:ext uri="{63B3BB69-23CF-44E3-9099-C40C66FF867C}">
                    <a14:compatExt spid="_x0000_s10067"/>
                  </a:ext>
                  <a:ext uri="{FF2B5EF4-FFF2-40B4-BE49-F238E27FC236}">
                    <a16:creationId xmlns:a16="http://schemas.microsoft.com/office/drawing/2014/main" id="{00000000-0008-0000-0000-000053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38</xdr:row>
          <xdr:rowOff>0</xdr:rowOff>
        </xdr:from>
        <xdr:to>
          <xdr:col>20</xdr:col>
          <xdr:colOff>9526</xdr:colOff>
          <xdr:row>39</xdr:row>
          <xdr:rowOff>9525</xdr:rowOff>
        </xdr:to>
        <xdr:grpSp>
          <xdr:nvGrpSpPr>
            <xdr:cNvPr id="615" name="Grupo 545">
              <a:extLst>
                <a:ext uri="{FF2B5EF4-FFF2-40B4-BE49-F238E27FC236}">
                  <a16:creationId xmlns:a16="http://schemas.microsoft.com/office/drawing/2014/main" id="{00000000-0008-0000-0000-000067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85153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068" name="Group Box 852" hidden="1">
                <a:extLst>
                  <a:ext uri="{63B3BB69-23CF-44E3-9099-C40C66FF867C}">
                    <a14:compatExt spid="_x0000_s10068"/>
                  </a:ext>
                  <a:ext uri="{FF2B5EF4-FFF2-40B4-BE49-F238E27FC236}">
                    <a16:creationId xmlns:a16="http://schemas.microsoft.com/office/drawing/2014/main" id="{00000000-0008-0000-0000-000054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069" name="Option Button 853" hidden="1">
                <a:extLst>
                  <a:ext uri="{63B3BB69-23CF-44E3-9099-C40C66FF867C}">
                    <a14:compatExt spid="_x0000_s10069"/>
                  </a:ext>
                  <a:ext uri="{FF2B5EF4-FFF2-40B4-BE49-F238E27FC236}">
                    <a16:creationId xmlns:a16="http://schemas.microsoft.com/office/drawing/2014/main" id="{00000000-0008-0000-0000-000055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070" name="Option Button 854" hidden="1">
                <a:extLst>
                  <a:ext uri="{63B3BB69-23CF-44E3-9099-C40C66FF867C}">
                    <a14:compatExt spid="_x0000_s10070"/>
                  </a:ext>
                  <a:ext uri="{FF2B5EF4-FFF2-40B4-BE49-F238E27FC236}">
                    <a16:creationId xmlns:a16="http://schemas.microsoft.com/office/drawing/2014/main" id="{00000000-0008-0000-0000-000056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39</xdr:row>
          <xdr:rowOff>0</xdr:rowOff>
        </xdr:from>
        <xdr:to>
          <xdr:col>16</xdr:col>
          <xdr:colOff>9525</xdr:colOff>
          <xdr:row>40</xdr:row>
          <xdr:rowOff>9525</xdr:rowOff>
        </xdr:to>
        <xdr:grpSp>
          <xdr:nvGrpSpPr>
            <xdr:cNvPr id="616" name="Grupo 545">
              <a:extLst>
                <a:ext uri="{FF2B5EF4-FFF2-40B4-BE49-F238E27FC236}">
                  <a16:creationId xmlns:a16="http://schemas.microsoft.com/office/drawing/2014/main" id="{00000000-0008-0000-0000-000068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90868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071" name="Group Box 855" hidden="1">
                <a:extLst>
                  <a:ext uri="{63B3BB69-23CF-44E3-9099-C40C66FF867C}">
                    <a14:compatExt spid="_x0000_s10071"/>
                  </a:ext>
                  <a:ext uri="{FF2B5EF4-FFF2-40B4-BE49-F238E27FC236}">
                    <a16:creationId xmlns:a16="http://schemas.microsoft.com/office/drawing/2014/main" id="{00000000-0008-0000-0000-000057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072" name="Option Button 856" hidden="1">
                <a:extLst>
                  <a:ext uri="{63B3BB69-23CF-44E3-9099-C40C66FF867C}">
                    <a14:compatExt spid="_x0000_s10072"/>
                  </a:ext>
                  <a:ext uri="{FF2B5EF4-FFF2-40B4-BE49-F238E27FC236}">
                    <a16:creationId xmlns:a16="http://schemas.microsoft.com/office/drawing/2014/main" id="{00000000-0008-0000-0000-000058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073" name="Option Button 857" hidden="1">
                <a:extLst>
                  <a:ext uri="{63B3BB69-23CF-44E3-9099-C40C66FF867C}">
                    <a14:compatExt spid="_x0000_s10073"/>
                  </a:ext>
                  <a:ext uri="{FF2B5EF4-FFF2-40B4-BE49-F238E27FC236}">
                    <a16:creationId xmlns:a16="http://schemas.microsoft.com/office/drawing/2014/main" id="{00000000-0008-0000-0000-000059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39</xdr:row>
          <xdr:rowOff>0</xdr:rowOff>
        </xdr:from>
        <xdr:to>
          <xdr:col>20</xdr:col>
          <xdr:colOff>9526</xdr:colOff>
          <xdr:row>40</xdr:row>
          <xdr:rowOff>9525</xdr:rowOff>
        </xdr:to>
        <xdr:grpSp>
          <xdr:nvGrpSpPr>
            <xdr:cNvPr id="617" name="Grupo 545">
              <a:extLst>
                <a:ext uri="{FF2B5EF4-FFF2-40B4-BE49-F238E27FC236}">
                  <a16:creationId xmlns:a16="http://schemas.microsoft.com/office/drawing/2014/main" id="{00000000-0008-0000-0000-000069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90868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074" name="Group Box 858" hidden="1">
                <a:extLst>
                  <a:ext uri="{63B3BB69-23CF-44E3-9099-C40C66FF867C}">
                    <a14:compatExt spid="_x0000_s10074"/>
                  </a:ext>
                  <a:ext uri="{FF2B5EF4-FFF2-40B4-BE49-F238E27FC236}">
                    <a16:creationId xmlns:a16="http://schemas.microsoft.com/office/drawing/2014/main" id="{00000000-0008-0000-0000-00005A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075" name="Option Button 859" hidden="1">
                <a:extLst>
                  <a:ext uri="{63B3BB69-23CF-44E3-9099-C40C66FF867C}">
                    <a14:compatExt spid="_x0000_s10075"/>
                  </a:ext>
                  <a:ext uri="{FF2B5EF4-FFF2-40B4-BE49-F238E27FC236}">
                    <a16:creationId xmlns:a16="http://schemas.microsoft.com/office/drawing/2014/main" id="{00000000-0008-0000-0000-00005B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076" name="Option Button 860" hidden="1">
                <a:extLst>
                  <a:ext uri="{63B3BB69-23CF-44E3-9099-C40C66FF867C}">
                    <a14:compatExt spid="_x0000_s10076"/>
                  </a:ext>
                  <a:ext uri="{FF2B5EF4-FFF2-40B4-BE49-F238E27FC236}">
                    <a16:creationId xmlns:a16="http://schemas.microsoft.com/office/drawing/2014/main" id="{00000000-0008-0000-0000-00005C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40</xdr:row>
          <xdr:rowOff>0</xdr:rowOff>
        </xdr:from>
        <xdr:to>
          <xdr:col>16</xdr:col>
          <xdr:colOff>9525</xdr:colOff>
          <xdr:row>41</xdr:row>
          <xdr:rowOff>9525</xdr:rowOff>
        </xdr:to>
        <xdr:grpSp>
          <xdr:nvGrpSpPr>
            <xdr:cNvPr id="618" name="Grupo 545">
              <a:extLst>
                <a:ext uri="{FF2B5EF4-FFF2-40B4-BE49-F238E27FC236}">
                  <a16:creationId xmlns:a16="http://schemas.microsoft.com/office/drawing/2014/main" id="{00000000-0008-0000-0000-00006A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96583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077" name="Group Box 861" hidden="1">
                <a:extLst>
                  <a:ext uri="{63B3BB69-23CF-44E3-9099-C40C66FF867C}">
                    <a14:compatExt spid="_x0000_s10077"/>
                  </a:ext>
                  <a:ext uri="{FF2B5EF4-FFF2-40B4-BE49-F238E27FC236}">
                    <a16:creationId xmlns:a16="http://schemas.microsoft.com/office/drawing/2014/main" id="{00000000-0008-0000-0000-00005D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078" name="Option Button 862" hidden="1">
                <a:extLst>
                  <a:ext uri="{63B3BB69-23CF-44E3-9099-C40C66FF867C}">
                    <a14:compatExt spid="_x0000_s10078"/>
                  </a:ext>
                  <a:ext uri="{FF2B5EF4-FFF2-40B4-BE49-F238E27FC236}">
                    <a16:creationId xmlns:a16="http://schemas.microsoft.com/office/drawing/2014/main" id="{00000000-0008-0000-0000-00005E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079" name="Option Button 863" hidden="1">
                <a:extLst>
                  <a:ext uri="{63B3BB69-23CF-44E3-9099-C40C66FF867C}">
                    <a14:compatExt spid="_x0000_s10079"/>
                  </a:ext>
                  <a:ext uri="{FF2B5EF4-FFF2-40B4-BE49-F238E27FC236}">
                    <a16:creationId xmlns:a16="http://schemas.microsoft.com/office/drawing/2014/main" id="{00000000-0008-0000-0000-00005F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40</xdr:row>
          <xdr:rowOff>0</xdr:rowOff>
        </xdr:from>
        <xdr:to>
          <xdr:col>20</xdr:col>
          <xdr:colOff>9526</xdr:colOff>
          <xdr:row>41</xdr:row>
          <xdr:rowOff>9525</xdr:rowOff>
        </xdr:to>
        <xdr:grpSp>
          <xdr:nvGrpSpPr>
            <xdr:cNvPr id="619" name="Grupo 545">
              <a:extLst>
                <a:ext uri="{FF2B5EF4-FFF2-40B4-BE49-F238E27FC236}">
                  <a16:creationId xmlns:a16="http://schemas.microsoft.com/office/drawing/2014/main" id="{00000000-0008-0000-0000-00006B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96583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080" name="Group Box 864" hidden="1">
                <a:extLst>
                  <a:ext uri="{63B3BB69-23CF-44E3-9099-C40C66FF867C}">
                    <a14:compatExt spid="_x0000_s10080"/>
                  </a:ext>
                  <a:ext uri="{FF2B5EF4-FFF2-40B4-BE49-F238E27FC236}">
                    <a16:creationId xmlns:a16="http://schemas.microsoft.com/office/drawing/2014/main" id="{00000000-0008-0000-0000-000060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081" name="Option Button 865" hidden="1">
                <a:extLst>
                  <a:ext uri="{63B3BB69-23CF-44E3-9099-C40C66FF867C}">
                    <a14:compatExt spid="_x0000_s10081"/>
                  </a:ext>
                  <a:ext uri="{FF2B5EF4-FFF2-40B4-BE49-F238E27FC236}">
                    <a16:creationId xmlns:a16="http://schemas.microsoft.com/office/drawing/2014/main" id="{00000000-0008-0000-0000-000061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082" name="Option Button 866" hidden="1">
                <a:extLst>
                  <a:ext uri="{63B3BB69-23CF-44E3-9099-C40C66FF867C}">
                    <a14:compatExt spid="_x0000_s10082"/>
                  </a:ext>
                  <a:ext uri="{FF2B5EF4-FFF2-40B4-BE49-F238E27FC236}">
                    <a16:creationId xmlns:a16="http://schemas.microsoft.com/office/drawing/2014/main" id="{00000000-0008-0000-0000-000062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41</xdr:row>
          <xdr:rowOff>0</xdr:rowOff>
        </xdr:from>
        <xdr:to>
          <xdr:col>16</xdr:col>
          <xdr:colOff>9525</xdr:colOff>
          <xdr:row>42</xdr:row>
          <xdr:rowOff>9525</xdr:rowOff>
        </xdr:to>
        <xdr:grpSp>
          <xdr:nvGrpSpPr>
            <xdr:cNvPr id="620" name="Grupo 545">
              <a:extLst>
                <a:ext uri="{FF2B5EF4-FFF2-40B4-BE49-F238E27FC236}">
                  <a16:creationId xmlns:a16="http://schemas.microsoft.com/office/drawing/2014/main" id="{00000000-0008-0000-0000-00006C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102298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083" name="Group Box 867" hidden="1">
                <a:extLst>
                  <a:ext uri="{63B3BB69-23CF-44E3-9099-C40C66FF867C}">
                    <a14:compatExt spid="_x0000_s10083"/>
                  </a:ext>
                  <a:ext uri="{FF2B5EF4-FFF2-40B4-BE49-F238E27FC236}">
                    <a16:creationId xmlns:a16="http://schemas.microsoft.com/office/drawing/2014/main" id="{00000000-0008-0000-0000-000063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084" name="Option Button 868" hidden="1">
                <a:extLst>
                  <a:ext uri="{63B3BB69-23CF-44E3-9099-C40C66FF867C}">
                    <a14:compatExt spid="_x0000_s10084"/>
                  </a:ext>
                  <a:ext uri="{FF2B5EF4-FFF2-40B4-BE49-F238E27FC236}">
                    <a16:creationId xmlns:a16="http://schemas.microsoft.com/office/drawing/2014/main" id="{00000000-0008-0000-0000-000064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085" name="Option Button 869" hidden="1">
                <a:extLst>
                  <a:ext uri="{63B3BB69-23CF-44E3-9099-C40C66FF867C}">
                    <a14:compatExt spid="_x0000_s10085"/>
                  </a:ext>
                  <a:ext uri="{FF2B5EF4-FFF2-40B4-BE49-F238E27FC236}">
                    <a16:creationId xmlns:a16="http://schemas.microsoft.com/office/drawing/2014/main" id="{00000000-0008-0000-0000-000065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41</xdr:row>
          <xdr:rowOff>0</xdr:rowOff>
        </xdr:from>
        <xdr:to>
          <xdr:col>20</xdr:col>
          <xdr:colOff>9526</xdr:colOff>
          <xdr:row>42</xdr:row>
          <xdr:rowOff>9525</xdr:rowOff>
        </xdr:to>
        <xdr:grpSp>
          <xdr:nvGrpSpPr>
            <xdr:cNvPr id="621" name="Grupo 545">
              <a:extLst>
                <a:ext uri="{FF2B5EF4-FFF2-40B4-BE49-F238E27FC236}">
                  <a16:creationId xmlns:a16="http://schemas.microsoft.com/office/drawing/2014/main" id="{00000000-0008-0000-0000-00006D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102298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086" name="Group Box 870" hidden="1">
                <a:extLst>
                  <a:ext uri="{63B3BB69-23CF-44E3-9099-C40C66FF867C}">
                    <a14:compatExt spid="_x0000_s10086"/>
                  </a:ext>
                  <a:ext uri="{FF2B5EF4-FFF2-40B4-BE49-F238E27FC236}">
                    <a16:creationId xmlns:a16="http://schemas.microsoft.com/office/drawing/2014/main" id="{00000000-0008-0000-0000-000066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087" name="Option Button 871" hidden="1">
                <a:extLst>
                  <a:ext uri="{63B3BB69-23CF-44E3-9099-C40C66FF867C}">
                    <a14:compatExt spid="_x0000_s10087"/>
                  </a:ext>
                  <a:ext uri="{FF2B5EF4-FFF2-40B4-BE49-F238E27FC236}">
                    <a16:creationId xmlns:a16="http://schemas.microsoft.com/office/drawing/2014/main" id="{00000000-0008-0000-0000-000067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088" name="Option Button 872" hidden="1">
                <a:extLst>
                  <a:ext uri="{63B3BB69-23CF-44E3-9099-C40C66FF867C}">
                    <a14:compatExt spid="_x0000_s10088"/>
                  </a:ext>
                  <a:ext uri="{FF2B5EF4-FFF2-40B4-BE49-F238E27FC236}">
                    <a16:creationId xmlns:a16="http://schemas.microsoft.com/office/drawing/2014/main" id="{00000000-0008-0000-0000-000068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42</xdr:row>
          <xdr:rowOff>0</xdr:rowOff>
        </xdr:from>
        <xdr:to>
          <xdr:col>16</xdr:col>
          <xdr:colOff>9525</xdr:colOff>
          <xdr:row>43</xdr:row>
          <xdr:rowOff>9525</xdr:rowOff>
        </xdr:to>
        <xdr:grpSp>
          <xdr:nvGrpSpPr>
            <xdr:cNvPr id="622" name="Grupo 545">
              <a:extLst>
                <a:ext uri="{FF2B5EF4-FFF2-40B4-BE49-F238E27FC236}">
                  <a16:creationId xmlns:a16="http://schemas.microsoft.com/office/drawing/2014/main" id="{00000000-0008-0000-0000-00006E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108013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089" name="Group Box 873" hidden="1">
                <a:extLst>
                  <a:ext uri="{63B3BB69-23CF-44E3-9099-C40C66FF867C}">
                    <a14:compatExt spid="_x0000_s10089"/>
                  </a:ext>
                  <a:ext uri="{FF2B5EF4-FFF2-40B4-BE49-F238E27FC236}">
                    <a16:creationId xmlns:a16="http://schemas.microsoft.com/office/drawing/2014/main" id="{00000000-0008-0000-0000-000069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090" name="Option Button 874" hidden="1">
                <a:extLst>
                  <a:ext uri="{63B3BB69-23CF-44E3-9099-C40C66FF867C}">
                    <a14:compatExt spid="_x0000_s10090"/>
                  </a:ext>
                  <a:ext uri="{FF2B5EF4-FFF2-40B4-BE49-F238E27FC236}">
                    <a16:creationId xmlns:a16="http://schemas.microsoft.com/office/drawing/2014/main" id="{00000000-0008-0000-0000-00006A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091" name="Option Button 875" hidden="1">
                <a:extLst>
                  <a:ext uri="{63B3BB69-23CF-44E3-9099-C40C66FF867C}">
                    <a14:compatExt spid="_x0000_s10091"/>
                  </a:ext>
                  <a:ext uri="{FF2B5EF4-FFF2-40B4-BE49-F238E27FC236}">
                    <a16:creationId xmlns:a16="http://schemas.microsoft.com/office/drawing/2014/main" id="{00000000-0008-0000-0000-00006B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42</xdr:row>
          <xdr:rowOff>0</xdr:rowOff>
        </xdr:from>
        <xdr:to>
          <xdr:col>20</xdr:col>
          <xdr:colOff>9526</xdr:colOff>
          <xdr:row>43</xdr:row>
          <xdr:rowOff>9525</xdr:rowOff>
        </xdr:to>
        <xdr:grpSp>
          <xdr:nvGrpSpPr>
            <xdr:cNvPr id="623" name="Grupo 545">
              <a:extLst>
                <a:ext uri="{FF2B5EF4-FFF2-40B4-BE49-F238E27FC236}">
                  <a16:creationId xmlns:a16="http://schemas.microsoft.com/office/drawing/2014/main" id="{00000000-0008-0000-0000-00006F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108013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092" name="Group Box 876" hidden="1">
                <a:extLst>
                  <a:ext uri="{63B3BB69-23CF-44E3-9099-C40C66FF867C}">
                    <a14:compatExt spid="_x0000_s10092"/>
                  </a:ext>
                  <a:ext uri="{FF2B5EF4-FFF2-40B4-BE49-F238E27FC236}">
                    <a16:creationId xmlns:a16="http://schemas.microsoft.com/office/drawing/2014/main" id="{00000000-0008-0000-0000-00006C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093" name="Option Button 877" hidden="1">
                <a:extLst>
                  <a:ext uri="{63B3BB69-23CF-44E3-9099-C40C66FF867C}">
                    <a14:compatExt spid="_x0000_s10093"/>
                  </a:ext>
                  <a:ext uri="{FF2B5EF4-FFF2-40B4-BE49-F238E27FC236}">
                    <a16:creationId xmlns:a16="http://schemas.microsoft.com/office/drawing/2014/main" id="{00000000-0008-0000-0000-00006D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094" name="Option Button 878" hidden="1">
                <a:extLst>
                  <a:ext uri="{63B3BB69-23CF-44E3-9099-C40C66FF867C}">
                    <a14:compatExt spid="_x0000_s10094"/>
                  </a:ext>
                  <a:ext uri="{FF2B5EF4-FFF2-40B4-BE49-F238E27FC236}">
                    <a16:creationId xmlns:a16="http://schemas.microsoft.com/office/drawing/2014/main" id="{00000000-0008-0000-0000-00006E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43</xdr:row>
          <xdr:rowOff>0</xdr:rowOff>
        </xdr:from>
        <xdr:to>
          <xdr:col>16</xdr:col>
          <xdr:colOff>9525</xdr:colOff>
          <xdr:row>44</xdr:row>
          <xdr:rowOff>9525</xdr:rowOff>
        </xdr:to>
        <xdr:grpSp>
          <xdr:nvGrpSpPr>
            <xdr:cNvPr id="624" name="Grupo 545">
              <a:extLst>
                <a:ext uri="{FF2B5EF4-FFF2-40B4-BE49-F238E27FC236}">
                  <a16:creationId xmlns:a16="http://schemas.microsoft.com/office/drawing/2014/main" id="{00000000-0008-0000-0000-000070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113728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095" name="Group Box 879" hidden="1">
                <a:extLst>
                  <a:ext uri="{63B3BB69-23CF-44E3-9099-C40C66FF867C}">
                    <a14:compatExt spid="_x0000_s10095"/>
                  </a:ext>
                  <a:ext uri="{FF2B5EF4-FFF2-40B4-BE49-F238E27FC236}">
                    <a16:creationId xmlns:a16="http://schemas.microsoft.com/office/drawing/2014/main" id="{00000000-0008-0000-0000-00006F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096" name="Option Button 880" hidden="1">
                <a:extLst>
                  <a:ext uri="{63B3BB69-23CF-44E3-9099-C40C66FF867C}">
                    <a14:compatExt spid="_x0000_s10096"/>
                  </a:ext>
                  <a:ext uri="{FF2B5EF4-FFF2-40B4-BE49-F238E27FC236}">
                    <a16:creationId xmlns:a16="http://schemas.microsoft.com/office/drawing/2014/main" id="{00000000-0008-0000-0000-000070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097" name="Option Button 881" hidden="1">
                <a:extLst>
                  <a:ext uri="{63B3BB69-23CF-44E3-9099-C40C66FF867C}">
                    <a14:compatExt spid="_x0000_s10097"/>
                  </a:ext>
                  <a:ext uri="{FF2B5EF4-FFF2-40B4-BE49-F238E27FC236}">
                    <a16:creationId xmlns:a16="http://schemas.microsoft.com/office/drawing/2014/main" id="{00000000-0008-0000-0000-000071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43</xdr:row>
          <xdr:rowOff>0</xdr:rowOff>
        </xdr:from>
        <xdr:to>
          <xdr:col>20</xdr:col>
          <xdr:colOff>9526</xdr:colOff>
          <xdr:row>44</xdr:row>
          <xdr:rowOff>9525</xdr:rowOff>
        </xdr:to>
        <xdr:grpSp>
          <xdr:nvGrpSpPr>
            <xdr:cNvPr id="625" name="Grupo 545">
              <a:extLst>
                <a:ext uri="{FF2B5EF4-FFF2-40B4-BE49-F238E27FC236}">
                  <a16:creationId xmlns:a16="http://schemas.microsoft.com/office/drawing/2014/main" id="{00000000-0008-0000-0000-000071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113728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098" name="Group Box 882" hidden="1">
                <a:extLst>
                  <a:ext uri="{63B3BB69-23CF-44E3-9099-C40C66FF867C}">
                    <a14:compatExt spid="_x0000_s10098"/>
                  </a:ext>
                  <a:ext uri="{FF2B5EF4-FFF2-40B4-BE49-F238E27FC236}">
                    <a16:creationId xmlns:a16="http://schemas.microsoft.com/office/drawing/2014/main" id="{00000000-0008-0000-0000-000072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099" name="Option Button 883" hidden="1">
                <a:extLst>
                  <a:ext uri="{63B3BB69-23CF-44E3-9099-C40C66FF867C}">
                    <a14:compatExt spid="_x0000_s10099"/>
                  </a:ext>
                  <a:ext uri="{FF2B5EF4-FFF2-40B4-BE49-F238E27FC236}">
                    <a16:creationId xmlns:a16="http://schemas.microsoft.com/office/drawing/2014/main" id="{00000000-0008-0000-0000-000073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00" name="Option Button 884" hidden="1">
                <a:extLst>
                  <a:ext uri="{63B3BB69-23CF-44E3-9099-C40C66FF867C}">
                    <a14:compatExt spid="_x0000_s10100"/>
                  </a:ext>
                  <a:ext uri="{FF2B5EF4-FFF2-40B4-BE49-F238E27FC236}">
                    <a16:creationId xmlns:a16="http://schemas.microsoft.com/office/drawing/2014/main" id="{00000000-0008-0000-0000-000074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44</xdr:row>
          <xdr:rowOff>0</xdr:rowOff>
        </xdr:from>
        <xdr:to>
          <xdr:col>16</xdr:col>
          <xdr:colOff>9525</xdr:colOff>
          <xdr:row>45</xdr:row>
          <xdr:rowOff>9525</xdr:rowOff>
        </xdr:to>
        <xdr:grpSp>
          <xdr:nvGrpSpPr>
            <xdr:cNvPr id="626" name="Grupo 545">
              <a:extLst>
                <a:ext uri="{FF2B5EF4-FFF2-40B4-BE49-F238E27FC236}">
                  <a16:creationId xmlns:a16="http://schemas.microsoft.com/office/drawing/2014/main" id="{00000000-0008-0000-0000-000072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119443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101" name="Group Box 885" hidden="1">
                <a:extLst>
                  <a:ext uri="{63B3BB69-23CF-44E3-9099-C40C66FF867C}">
                    <a14:compatExt spid="_x0000_s10101"/>
                  </a:ext>
                  <a:ext uri="{FF2B5EF4-FFF2-40B4-BE49-F238E27FC236}">
                    <a16:creationId xmlns:a16="http://schemas.microsoft.com/office/drawing/2014/main" id="{00000000-0008-0000-0000-000075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02" name="Option Button 886" hidden="1">
                <a:extLst>
                  <a:ext uri="{63B3BB69-23CF-44E3-9099-C40C66FF867C}">
                    <a14:compatExt spid="_x0000_s10102"/>
                  </a:ext>
                  <a:ext uri="{FF2B5EF4-FFF2-40B4-BE49-F238E27FC236}">
                    <a16:creationId xmlns:a16="http://schemas.microsoft.com/office/drawing/2014/main" id="{00000000-0008-0000-0000-000076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03" name="Option Button 887" hidden="1">
                <a:extLst>
                  <a:ext uri="{63B3BB69-23CF-44E3-9099-C40C66FF867C}">
                    <a14:compatExt spid="_x0000_s10103"/>
                  </a:ext>
                  <a:ext uri="{FF2B5EF4-FFF2-40B4-BE49-F238E27FC236}">
                    <a16:creationId xmlns:a16="http://schemas.microsoft.com/office/drawing/2014/main" id="{00000000-0008-0000-0000-000077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44</xdr:row>
          <xdr:rowOff>0</xdr:rowOff>
        </xdr:from>
        <xdr:to>
          <xdr:col>20</xdr:col>
          <xdr:colOff>9526</xdr:colOff>
          <xdr:row>45</xdr:row>
          <xdr:rowOff>9525</xdr:rowOff>
        </xdr:to>
        <xdr:grpSp>
          <xdr:nvGrpSpPr>
            <xdr:cNvPr id="627" name="Grupo 545">
              <a:extLst>
                <a:ext uri="{FF2B5EF4-FFF2-40B4-BE49-F238E27FC236}">
                  <a16:creationId xmlns:a16="http://schemas.microsoft.com/office/drawing/2014/main" id="{00000000-0008-0000-0000-000073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119443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104" name="Group Box 888" hidden="1">
                <a:extLst>
                  <a:ext uri="{63B3BB69-23CF-44E3-9099-C40C66FF867C}">
                    <a14:compatExt spid="_x0000_s10104"/>
                  </a:ext>
                  <a:ext uri="{FF2B5EF4-FFF2-40B4-BE49-F238E27FC236}">
                    <a16:creationId xmlns:a16="http://schemas.microsoft.com/office/drawing/2014/main" id="{00000000-0008-0000-0000-000078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05" name="Option Button 889" hidden="1">
                <a:extLst>
                  <a:ext uri="{63B3BB69-23CF-44E3-9099-C40C66FF867C}">
                    <a14:compatExt spid="_x0000_s10105"/>
                  </a:ext>
                  <a:ext uri="{FF2B5EF4-FFF2-40B4-BE49-F238E27FC236}">
                    <a16:creationId xmlns:a16="http://schemas.microsoft.com/office/drawing/2014/main" id="{00000000-0008-0000-0000-000079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06" name="Option Button 890" hidden="1">
                <a:extLst>
                  <a:ext uri="{63B3BB69-23CF-44E3-9099-C40C66FF867C}">
                    <a14:compatExt spid="_x0000_s10106"/>
                  </a:ext>
                  <a:ext uri="{FF2B5EF4-FFF2-40B4-BE49-F238E27FC236}">
                    <a16:creationId xmlns:a16="http://schemas.microsoft.com/office/drawing/2014/main" id="{00000000-0008-0000-0000-00007A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45</xdr:row>
          <xdr:rowOff>0</xdr:rowOff>
        </xdr:from>
        <xdr:to>
          <xdr:col>16</xdr:col>
          <xdr:colOff>9525</xdr:colOff>
          <xdr:row>46</xdr:row>
          <xdr:rowOff>9525</xdr:rowOff>
        </xdr:to>
        <xdr:grpSp>
          <xdr:nvGrpSpPr>
            <xdr:cNvPr id="628" name="Grupo 545">
              <a:extLst>
                <a:ext uri="{FF2B5EF4-FFF2-40B4-BE49-F238E27FC236}">
                  <a16:creationId xmlns:a16="http://schemas.microsoft.com/office/drawing/2014/main" id="{00000000-0008-0000-0000-000074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125158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107" name="Group Box 891" hidden="1">
                <a:extLst>
                  <a:ext uri="{63B3BB69-23CF-44E3-9099-C40C66FF867C}">
                    <a14:compatExt spid="_x0000_s10107"/>
                  </a:ext>
                  <a:ext uri="{FF2B5EF4-FFF2-40B4-BE49-F238E27FC236}">
                    <a16:creationId xmlns:a16="http://schemas.microsoft.com/office/drawing/2014/main" id="{00000000-0008-0000-0000-00007B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08" name="Option Button 892" hidden="1">
                <a:extLst>
                  <a:ext uri="{63B3BB69-23CF-44E3-9099-C40C66FF867C}">
                    <a14:compatExt spid="_x0000_s10108"/>
                  </a:ext>
                  <a:ext uri="{FF2B5EF4-FFF2-40B4-BE49-F238E27FC236}">
                    <a16:creationId xmlns:a16="http://schemas.microsoft.com/office/drawing/2014/main" id="{00000000-0008-0000-0000-00007C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09" name="Option Button 893" hidden="1">
                <a:extLst>
                  <a:ext uri="{63B3BB69-23CF-44E3-9099-C40C66FF867C}">
                    <a14:compatExt spid="_x0000_s10109"/>
                  </a:ext>
                  <a:ext uri="{FF2B5EF4-FFF2-40B4-BE49-F238E27FC236}">
                    <a16:creationId xmlns:a16="http://schemas.microsoft.com/office/drawing/2014/main" id="{00000000-0008-0000-0000-00007D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45</xdr:row>
          <xdr:rowOff>0</xdr:rowOff>
        </xdr:from>
        <xdr:to>
          <xdr:col>20</xdr:col>
          <xdr:colOff>9526</xdr:colOff>
          <xdr:row>46</xdr:row>
          <xdr:rowOff>9525</xdr:rowOff>
        </xdr:to>
        <xdr:grpSp>
          <xdr:nvGrpSpPr>
            <xdr:cNvPr id="631" name="Grupo 545">
              <a:extLst>
                <a:ext uri="{FF2B5EF4-FFF2-40B4-BE49-F238E27FC236}">
                  <a16:creationId xmlns:a16="http://schemas.microsoft.com/office/drawing/2014/main" id="{00000000-0008-0000-0000-000077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125158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110" name="Group Box 894" hidden="1">
                <a:extLst>
                  <a:ext uri="{63B3BB69-23CF-44E3-9099-C40C66FF867C}">
                    <a14:compatExt spid="_x0000_s10110"/>
                  </a:ext>
                  <a:ext uri="{FF2B5EF4-FFF2-40B4-BE49-F238E27FC236}">
                    <a16:creationId xmlns:a16="http://schemas.microsoft.com/office/drawing/2014/main" id="{00000000-0008-0000-0000-00007E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11" name="Option Button 895" hidden="1">
                <a:extLst>
                  <a:ext uri="{63B3BB69-23CF-44E3-9099-C40C66FF867C}">
                    <a14:compatExt spid="_x0000_s10111"/>
                  </a:ext>
                  <a:ext uri="{FF2B5EF4-FFF2-40B4-BE49-F238E27FC236}">
                    <a16:creationId xmlns:a16="http://schemas.microsoft.com/office/drawing/2014/main" id="{00000000-0008-0000-0000-00007F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12" name="Option Button 896" hidden="1">
                <a:extLst>
                  <a:ext uri="{63B3BB69-23CF-44E3-9099-C40C66FF867C}">
                    <a14:compatExt spid="_x0000_s10112"/>
                  </a:ext>
                  <a:ext uri="{FF2B5EF4-FFF2-40B4-BE49-F238E27FC236}">
                    <a16:creationId xmlns:a16="http://schemas.microsoft.com/office/drawing/2014/main" id="{00000000-0008-0000-0000-000080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46</xdr:row>
          <xdr:rowOff>0</xdr:rowOff>
        </xdr:from>
        <xdr:to>
          <xdr:col>16</xdr:col>
          <xdr:colOff>9525</xdr:colOff>
          <xdr:row>47</xdr:row>
          <xdr:rowOff>9525</xdr:rowOff>
        </xdr:to>
        <xdr:grpSp>
          <xdr:nvGrpSpPr>
            <xdr:cNvPr id="635" name="Grupo 545">
              <a:extLst>
                <a:ext uri="{FF2B5EF4-FFF2-40B4-BE49-F238E27FC236}">
                  <a16:creationId xmlns:a16="http://schemas.microsoft.com/office/drawing/2014/main" id="{00000000-0008-0000-0000-00007B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130873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113" name="Group Box 897" hidden="1">
                <a:extLst>
                  <a:ext uri="{63B3BB69-23CF-44E3-9099-C40C66FF867C}">
                    <a14:compatExt spid="_x0000_s10113"/>
                  </a:ext>
                  <a:ext uri="{FF2B5EF4-FFF2-40B4-BE49-F238E27FC236}">
                    <a16:creationId xmlns:a16="http://schemas.microsoft.com/office/drawing/2014/main" id="{00000000-0008-0000-0000-000081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14" name="Option Button 898" hidden="1">
                <a:extLst>
                  <a:ext uri="{63B3BB69-23CF-44E3-9099-C40C66FF867C}">
                    <a14:compatExt spid="_x0000_s10114"/>
                  </a:ext>
                  <a:ext uri="{FF2B5EF4-FFF2-40B4-BE49-F238E27FC236}">
                    <a16:creationId xmlns:a16="http://schemas.microsoft.com/office/drawing/2014/main" id="{00000000-0008-0000-0000-000082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15" name="Option Button 899" hidden="1">
                <a:extLst>
                  <a:ext uri="{63B3BB69-23CF-44E3-9099-C40C66FF867C}">
                    <a14:compatExt spid="_x0000_s10115"/>
                  </a:ext>
                  <a:ext uri="{FF2B5EF4-FFF2-40B4-BE49-F238E27FC236}">
                    <a16:creationId xmlns:a16="http://schemas.microsoft.com/office/drawing/2014/main" id="{00000000-0008-0000-0000-000083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46</xdr:row>
          <xdr:rowOff>0</xdr:rowOff>
        </xdr:from>
        <xdr:to>
          <xdr:col>20</xdr:col>
          <xdr:colOff>9526</xdr:colOff>
          <xdr:row>47</xdr:row>
          <xdr:rowOff>9525</xdr:rowOff>
        </xdr:to>
        <xdr:grpSp>
          <xdr:nvGrpSpPr>
            <xdr:cNvPr id="639" name="Grupo 545">
              <a:extLst>
                <a:ext uri="{FF2B5EF4-FFF2-40B4-BE49-F238E27FC236}">
                  <a16:creationId xmlns:a16="http://schemas.microsoft.com/office/drawing/2014/main" id="{00000000-0008-0000-0000-00007F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130873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116" name="Group Box 900" hidden="1">
                <a:extLst>
                  <a:ext uri="{63B3BB69-23CF-44E3-9099-C40C66FF867C}">
                    <a14:compatExt spid="_x0000_s10116"/>
                  </a:ext>
                  <a:ext uri="{FF2B5EF4-FFF2-40B4-BE49-F238E27FC236}">
                    <a16:creationId xmlns:a16="http://schemas.microsoft.com/office/drawing/2014/main" id="{00000000-0008-0000-0000-000084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17" name="Option Button 901" hidden="1">
                <a:extLst>
                  <a:ext uri="{63B3BB69-23CF-44E3-9099-C40C66FF867C}">
                    <a14:compatExt spid="_x0000_s10117"/>
                  </a:ext>
                  <a:ext uri="{FF2B5EF4-FFF2-40B4-BE49-F238E27FC236}">
                    <a16:creationId xmlns:a16="http://schemas.microsoft.com/office/drawing/2014/main" id="{00000000-0008-0000-0000-000085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18" name="Option Button 902" hidden="1">
                <a:extLst>
                  <a:ext uri="{63B3BB69-23CF-44E3-9099-C40C66FF867C}">
                    <a14:compatExt spid="_x0000_s10118"/>
                  </a:ext>
                  <a:ext uri="{FF2B5EF4-FFF2-40B4-BE49-F238E27FC236}">
                    <a16:creationId xmlns:a16="http://schemas.microsoft.com/office/drawing/2014/main" id="{00000000-0008-0000-0000-000086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47</xdr:row>
          <xdr:rowOff>0</xdr:rowOff>
        </xdr:from>
        <xdr:to>
          <xdr:col>16</xdr:col>
          <xdr:colOff>9525</xdr:colOff>
          <xdr:row>48</xdr:row>
          <xdr:rowOff>9525</xdr:rowOff>
        </xdr:to>
        <xdr:grpSp>
          <xdr:nvGrpSpPr>
            <xdr:cNvPr id="643" name="Grupo 545">
              <a:extLst>
                <a:ext uri="{FF2B5EF4-FFF2-40B4-BE49-F238E27FC236}">
                  <a16:creationId xmlns:a16="http://schemas.microsoft.com/office/drawing/2014/main" id="{00000000-0008-0000-0000-000083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136588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119" name="Group Box 903" hidden="1">
                <a:extLst>
                  <a:ext uri="{63B3BB69-23CF-44E3-9099-C40C66FF867C}">
                    <a14:compatExt spid="_x0000_s10119"/>
                  </a:ext>
                  <a:ext uri="{FF2B5EF4-FFF2-40B4-BE49-F238E27FC236}">
                    <a16:creationId xmlns:a16="http://schemas.microsoft.com/office/drawing/2014/main" id="{00000000-0008-0000-0000-000087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20" name="Option Button 904" hidden="1">
                <a:extLst>
                  <a:ext uri="{63B3BB69-23CF-44E3-9099-C40C66FF867C}">
                    <a14:compatExt spid="_x0000_s10120"/>
                  </a:ext>
                  <a:ext uri="{FF2B5EF4-FFF2-40B4-BE49-F238E27FC236}">
                    <a16:creationId xmlns:a16="http://schemas.microsoft.com/office/drawing/2014/main" id="{00000000-0008-0000-0000-000088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21" name="Option Button 905" hidden="1">
                <a:extLst>
                  <a:ext uri="{63B3BB69-23CF-44E3-9099-C40C66FF867C}">
                    <a14:compatExt spid="_x0000_s10121"/>
                  </a:ext>
                  <a:ext uri="{FF2B5EF4-FFF2-40B4-BE49-F238E27FC236}">
                    <a16:creationId xmlns:a16="http://schemas.microsoft.com/office/drawing/2014/main" id="{00000000-0008-0000-0000-000089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47</xdr:row>
          <xdr:rowOff>0</xdr:rowOff>
        </xdr:from>
        <xdr:to>
          <xdr:col>20</xdr:col>
          <xdr:colOff>9526</xdr:colOff>
          <xdr:row>48</xdr:row>
          <xdr:rowOff>9525</xdr:rowOff>
        </xdr:to>
        <xdr:grpSp>
          <xdr:nvGrpSpPr>
            <xdr:cNvPr id="647" name="Grupo 545">
              <a:extLst>
                <a:ext uri="{FF2B5EF4-FFF2-40B4-BE49-F238E27FC236}">
                  <a16:creationId xmlns:a16="http://schemas.microsoft.com/office/drawing/2014/main" id="{00000000-0008-0000-0000-000087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136588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122" name="Group Box 906" hidden="1">
                <a:extLst>
                  <a:ext uri="{63B3BB69-23CF-44E3-9099-C40C66FF867C}">
                    <a14:compatExt spid="_x0000_s10122"/>
                  </a:ext>
                  <a:ext uri="{FF2B5EF4-FFF2-40B4-BE49-F238E27FC236}">
                    <a16:creationId xmlns:a16="http://schemas.microsoft.com/office/drawing/2014/main" id="{00000000-0008-0000-0000-00008A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23" name="Option Button 907" hidden="1">
                <a:extLst>
                  <a:ext uri="{63B3BB69-23CF-44E3-9099-C40C66FF867C}">
                    <a14:compatExt spid="_x0000_s10123"/>
                  </a:ext>
                  <a:ext uri="{FF2B5EF4-FFF2-40B4-BE49-F238E27FC236}">
                    <a16:creationId xmlns:a16="http://schemas.microsoft.com/office/drawing/2014/main" id="{00000000-0008-0000-0000-00008B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24" name="Option Button 908" hidden="1">
                <a:extLst>
                  <a:ext uri="{63B3BB69-23CF-44E3-9099-C40C66FF867C}">
                    <a14:compatExt spid="_x0000_s10124"/>
                  </a:ext>
                  <a:ext uri="{FF2B5EF4-FFF2-40B4-BE49-F238E27FC236}">
                    <a16:creationId xmlns:a16="http://schemas.microsoft.com/office/drawing/2014/main" id="{00000000-0008-0000-0000-00008C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48</xdr:row>
          <xdr:rowOff>0</xdr:rowOff>
        </xdr:from>
        <xdr:to>
          <xdr:col>16</xdr:col>
          <xdr:colOff>9525</xdr:colOff>
          <xdr:row>49</xdr:row>
          <xdr:rowOff>9525</xdr:rowOff>
        </xdr:to>
        <xdr:grpSp>
          <xdr:nvGrpSpPr>
            <xdr:cNvPr id="651" name="Grupo 545">
              <a:extLst>
                <a:ext uri="{FF2B5EF4-FFF2-40B4-BE49-F238E27FC236}">
                  <a16:creationId xmlns:a16="http://schemas.microsoft.com/office/drawing/2014/main" id="{00000000-0008-0000-0000-00008B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142303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125" name="Group Box 909" hidden="1">
                <a:extLst>
                  <a:ext uri="{63B3BB69-23CF-44E3-9099-C40C66FF867C}">
                    <a14:compatExt spid="_x0000_s10125"/>
                  </a:ext>
                  <a:ext uri="{FF2B5EF4-FFF2-40B4-BE49-F238E27FC236}">
                    <a16:creationId xmlns:a16="http://schemas.microsoft.com/office/drawing/2014/main" id="{00000000-0008-0000-0000-00008D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26" name="Option Button 910" hidden="1">
                <a:extLst>
                  <a:ext uri="{63B3BB69-23CF-44E3-9099-C40C66FF867C}">
                    <a14:compatExt spid="_x0000_s10126"/>
                  </a:ext>
                  <a:ext uri="{FF2B5EF4-FFF2-40B4-BE49-F238E27FC236}">
                    <a16:creationId xmlns:a16="http://schemas.microsoft.com/office/drawing/2014/main" id="{00000000-0008-0000-0000-00008E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27" name="Option Button 911" hidden="1">
                <a:extLst>
                  <a:ext uri="{63B3BB69-23CF-44E3-9099-C40C66FF867C}">
                    <a14:compatExt spid="_x0000_s10127"/>
                  </a:ext>
                  <a:ext uri="{FF2B5EF4-FFF2-40B4-BE49-F238E27FC236}">
                    <a16:creationId xmlns:a16="http://schemas.microsoft.com/office/drawing/2014/main" id="{00000000-0008-0000-0000-00008F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48</xdr:row>
          <xdr:rowOff>0</xdr:rowOff>
        </xdr:from>
        <xdr:to>
          <xdr:col>20</xdr:col>
          <xdr:colOff>9526</xdr:colOff>
          <xdr:row>49</xdr:row>
          <xdr:rowOff>9525</xdr:rowOff>
        </xdr:to>
        <xdr:grpSp>
          <xdr:nvGrpSpPr>
            <xdr:cNvPr id="655" name="Grupo 545">
              <a:extLst>
                <a:ext uri="{FF2B5EF4-FFF2-40B4-BE49-F238E27FC236}">
                  <a16:creationId xmlns:a16="http://schemas.microsoft.com/office/drawing/2014/main" id="{00000000-0008-0000-0000-00008F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142303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128" name="Group Box 912" hidden="1">
                <a:extLst>
                  <a:ext uri="{63B3BB69-23CF-44E3-9099-C40C66FF867C}">
                    <a14:compatExt spid="_x0000_s10128"/>
                  </a:ext>
                  <a:ext uri="{FF2B5EF4-FFF2-40B4-BE49-F238E27FC236}">
                    <a16:creationId xmlns:a16="http://schemas.microsoft.com/office/drawing/2014/main" id="{00000000-0008-0000-0000-000090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29" name="Option Button 913" hidden="1">
                <a:extLst>
                  <a:ext uri="{63B3BB69-23CF-44E3-9099-C40C66FF867C}">
                    <a14:compatExt spid="_x0000_s10129"/>
                  </a:ext>
                  <a:ext uri="{FF2B5EF4-FFF2-40B4-BE49-F238E27FC236}">
                    <a16:creationId xmlns:a16="http://schemas.microsoft.com/office/drawing/2014/main" id="{00000000-0008-0000-0000-000091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30" name="Option Button 914" hidden="1">
                <a:extLst>
                  <a:ext uri="{63B3BB69-23CF-44E3-9099-C40C66FF867C}">
                    <a14:compatExt spid="_x0000_s10130"/>
                  </a:ext>
                  <a:ext uri="{FF2B5EF4-FFF2-40B4-BE49-F238E27FC236}">
                    <a16:creationId xmlns:a16="http://schemas.microsoft.com/office/drawing/2014/main" id="{00000000-0008-0000-0000-000092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49</xdr:row>
          <xdr:rowOff>0</xdr:rowOff>
        </xdr:from>
        <xdr:to>
          <xdr:col>16</xdr:col>
          <xdr:colOff>9525</xdr:colOff>
          <xdr:row>50</xdr:row>
          <xdr:rowOff>9525</xdr:rowOff>
        </xdr:to>
        <xdr:grpSp>
          <xdr:nvGrpSpPr>
            <xdr:cNvPr id="659" name="Grupo 545">
              <a:extLst>
                <a:ext uri="{FF2B5EF4-FFF2-40B4-BE49-F238E27FC236}">
                  <a16:creationId xmlns:a16="http://schemas.microsoft.com/office/drawing/2014/main" id="{00000000-0008-0000-0000-000093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148018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131" name="Group Box 915" hidden="1">
                <a:extLst>
                  <a:ext uri="{63B3BB69-23CF-44E3-9099-C40C66FF867C}">
                    <a14:compatExt spid="_x0000_s10131"/>
                  </a:ext>
                  <a:ext uri="{FF2B5EF4-FFF2-40B4-BE49-F238E27FC236}">
                    <a16:creationId xmlns:a16="http://schemas.microsoft.com/office/drawing/2014/main" id="{00000000-0008-0000-0000-000093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32" name="Option Button 916" hidden="1">
                <a:extLst>
                  <a:ext uri="{63B3BB69-23CF-44E3-9099-C40C66FF867C}">
                    <a14:compatExt spid="_x0000_s10132"/>
                  </a:ext>
                  <a:ext uri="{FF2B5EF4-FFF2-40B4-BE49-F238E27FC236}">
                    <a16:creationId xmlns:a16="http://schemas.microsoft.com/office/drawing/2014/main" id="{00000000-0008-0000-0000-000094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33" name="Option Button 917" hidden="1">
                <a:extLst>
                  <a:ext uri="{63B3BB69-23CF-44E3-9099-C40C66FF867C}">
                    <a14:compatExt spid="_x0000_s10133"/>
                  </a:ext>
                  <a:ext uri="{FF2B5EF4-FFF2-40B4-BE49-F238E27FC236}">
                    <a16:creationId xmlns:a16="http://schemas.microsoft.com/office/drawing/2014/main" id="{00000000-0008-0000-0000-000095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49</xdr:row>
          <xdr:rowOff>0</xdr:rowOff>
        </xdr:from>
        <xdr:to>
          <xdr:col>20</xdr:col>
          <xdr:colOff>9526</xdr:colOff>
          <xdr:row>50</xdr:row>
          <xdr:rowOff>9525</xdr:rowOff>
        </xdr:to>
        <xdr:grpSp>
          <xdr:nvGrpSpPr>
            <xdr:cNvPr id="663" name="Grupo 545">
              <a:extLst>
                <a:ext uri="{FF2B5EF4-FFF2-40B4-BE49-F238E27FC236}">
                  <a16:creationId xmlns:a16="http://schemas.microsoft.com/office/drawing/2014/main" id="{00000000-0008-0000-0000-000097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148018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134" name="Group Box 918" hidden="1">
                <a:extLst>
                  <a:ext uri="{63B3BB69-23CF-44E3-9099-C40C66FF867C}">
                    <a14:compatExt spid="_x0000_s10134"/>
                  </a:ext>
                  <a:ext uri="{FF2B5EF4-FFF2-40B4-BE49-F238E27FC236}">
                    <a16:creationId xmlns:a16="http://schemas.microsoft.com/office/drawing/2014/main" id="{00000000-0008-0000-0000-000096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35" name="Option Button 919" hidden="1">
                <a:extLst>
                  <a:ext uri="{63B3BB69-23CF-44E3-9099-C40C66FF867C}">
                    <a14:compatExt spid="_x0000_s10135"/>
                  </a:ext>
                  <a:ext uri="{FF2B5EF4-FFF2-40B4-BE49-F238E27FC236}">
                    <a16:creationId xmlns:a16="http://schemas.microsoft.com/office/drawing/2014/main" id="{00000000-0008-0000-0000-000097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36" name="Option Button 920" hidden="1">
                <a:extLst>
                  <a:ext uri="{63B3BB69-23CF-44E3-9099-C40C66FF867C}">
                    <a14:compatExt spid="_x0000_s10136"/>
                  </a:ext>
                  <a:ext uri="{FF2B5EF4-FFF2-40B4-BE49-F238E27FC236}">
                    <a16:creationId xmlns:a16="http://schemas.microsoft.com/office/drawing/2014/main" id="{00000000-0008-0000-0000-000098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50</xdr:row>
          <xdr:rowOff>0</xdr:rowOff>
        </xdr:from>
        <xdr:to>
          <xdr:col>16</xdr:col>
          <xdr:colOff>9525</xdr:colOff>
          <xdr:row>51</xdr:row>
          <xdr:rowOff>9525</xdr:rowOff>
        </xdr:to>
        <xdr:grpSp>
          <xdr:nvGrpSpPr>
            <xdr:cNvPr id="667" name="Grupo 545">
              <a:extLst>
                <a:ext uri="{FF2B5EF4-FFF2-40B4-BE49-F238E27FC236}">
                  <a16:creationId xmlns:a16="http://schemas.microsoft.com/office/drawing/2014/main" id="{00000000-0008-0000-0000-00009B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153733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137" name="Group Box 921" hidden="1">
                <a:extLst>
                  <a:ext uri="{63B3BB69-23CF-44E3-9099-C40C66FF867C}">
                    <a14:compatExt spid="_x0000_s10137"/>
                  </a:ext>
                  <a:ext uri="{FF2B5EF4-FFF2-40B4-BE49-F238E27FC236}">
                    <a16:creationId xmlns:a16="http://schemas.microsoft.com/office/drawing/2014/main" id="{00000000-0008-0000-0000-000099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38" name="Option Button 922" hidden="1">
                <a:extLst>
                  <a:ext uri="{63B3BB69-23CF-44E3-9099-C40C66FF867C}">
                    <a14:compatExt spid="_x0000_s10138"/>
                  </a:ext>
                  <a:ext uri="{FF2B5EF4-FFF2-40B4-BE49-F238E27FC236}">
                    <a16:creationId xmlns:a16="http://schemas.microsoft.com/office/drawing/2014/main" id="{00000000-0008-0000-0000-00009A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39" name="Option Button 923" hidden="1">
                <a:extLst>
                  <a:ext uri="{63B3BB69-23CF-44E3-9099-C40C66FF867C}">
                    <a14:compatExt spid="_x0000_s10139"/>
                  </a:ext>
                  <a:ext uri="{FF2B5EF4-FFF2-40B4-BE49-F238E27FC236}">
                    <a16:creationId xmlns:a16="http://schemas.microsoft.com/office/drawing/2014/main" id="{00000000-0008-0000-0000-00009B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50</xdr:row>
          <xdr:rowOff>0</xdr:rowOff>
        </xdr:from>
        <xdr:to>
          <xdr:col>20</xdr:col>
          <xdr:colOff>9526</xdr:colOff>
          <xdr:row>51</xdr:row>
          <xdr:rowOff>9525</xdr:rowOff>
        </xdr:to>
        <xdr:grpSp>
          <xdr:nvGrpSpPr>
            <xdr:cNvPr id="671" name="Grupo 545">
              <a:extLst>
                <a:ext uri="{FF2B5EF4-FFF2-40B4-BE49-F238E27FC236}">
                  <a16:creationId xmlns:a16="http://schemas.microsoft.com/office/drawing/2014/main" id="{00000000-0008-0000-0000-00009F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153733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140" name="Group Box 924" hidden="1">
                <a:extLst>
                  <a:ext uri="{63B3BB69-23CF-44E3-9099-C40C66FF867C}">
                    <a14:compatExt spid="_x0000_s10140"/>
                  </a:ext>
                  <a:ext uri="{FF2B5EF4-FFF2-40B4-BE49-F238E27FC236}">
                    <a16:creationId xmlns:a16="http://schemas.microsoft.com/office/drawing/2014/main" id="{00000000-0008-0000-0000-00009C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41" name="Option Button 925" hidden="1">
                <a:extLst>
                  <a:ext uri="{63B3BB69-23CF-44E3-9099-C40C66FF867C}">
                    <a14:compatExt spid="_x0000_s10141"/>
                  </a:ext>
                  <a:ext uri="{FF2B5EF4-FFF2-40B4-BE49-F238E27FC236}">
                    <a16:creationId xmlns:a16="http://schemas.microsoft.com/office/drawing/2014/main" id="{00000000-0008-0000-0000-00009D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42" name="Option Button 926" hidden="1">
                <a:extLst>
                  <a:ext uri="{63B3BB69-23CF-44E3-9099-C40C66FF867C}">
                    <a14:compatExt spid="_x0000_s10142"/>
                  </a:ext>
                  <a:ext uri="{FF2B5EF4-FFF2-40B4-BE49-F238E27FC236}">
                    <a16:creationId xmlns:a16="http://schemas.microsoft.com/office/drawing/2014/main" id="{00000000-0008-0000-0000-00009E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51</xdr:row>
          <xdr:rowOff>0</xdr:rowOff>
        </xdr:from>
        <xdr:to>
          <xdr:col>16</xdr:col>
          <xdr:colOff>9525</xdr:colOff>
          <xdr:row>52</xdr:row>
          <xdr:rowOff>9525</xdr:rowOff>
        </xdr:to>
        <xdr:grpSp>
          <xdr:nvGrpSpPr>
            <xdr:cNvPr id="675" name="Grupo 545">
              <a:extLst>
                <a:ext uri="{FF2B5EF4-FFF2-40B4-BE49-F238E27FC236}">
                  <a16:creationId xmlns:a16="http://schemas.microsoft.com/office/drawing/2014/main" id="{00000000-0008-0000-0000-0000A3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159448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143" name="Group Box 927" hidden="1">
                <a:extLst>
                  <a:ext uri="{63B3BB69-23CF-44E3-9099-C40C66FF867C}">
                    <a14:compatExt spid="_x0000_s10143"/>
                  </a:ext>
                  <a:ext uri="{FF2B5EF4-FFF2-40B4-BE49-F238E27FC236}">
                    <a16:creationId xmlns:a16="http://schemas.microsoft.com/office/drawing/2014/main" id="{00000000-0008-0000-0000-00009F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44" name="Option Button 928" hidden="1">
                <a:extLst>
                  <a:ext uri="{63B3BB69-23CF-44E3-9099-C40C66FF867C}">
                    <a14:compatExt spid="_x0000_s10144"/>
                  </a:ext>
                  <a:ext uri="{FF2B5EF4-FFF2-40B4-BE49-F238E27FC236}">
                    <a16:creationId xmlns:a16="http://schemas.microsoft.com/office/drawing/2014/main" id="{00000000-0008-0000-0000-0000A0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45" name="Option Button 929" hidden="1">
                <a:extLst>
                  <a:ext uri="{63B3BB69-23CF-44E3-9099-C40C66FF867C}">
                    <a14:compatExt spid="_x0000_s10145"/>
                  </a:ext>
                  <a:ext uri="{FF2B5EF4-FFF2-40B4-BE49-F238E27FC236}">
                    <a16:creationId xmlns:a16="http://schemas.microsoft.com/office/drawing/2014/main" id="{00000000-0008-0000-0000-0000A1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51</xdr:row>
          <xdr:rowOff>0</xdr:rowOff>
        </xdr:from>
        <xdr:to>
          <xdr:col>20</xdr:col>
          <xdr:colOff>9526</xdr:colOff>
          <xdr:row>52</xdr:row>
          <xdr:rowOff>9525</xdr:rowOff>
        </xdr:to>
        <xdr:grpSp>
          <xdr:nvGrpSpPr>
            <xdr:cNvPr id="679" name="Grupo 545">
              <a:extLst>
                <a:ext uri="{FF2B5EF4-FFF2-40B4-BE49-F238E27FC236}">
                  <a16:creationId xmlns:a16="http://schemas.microsoft.com/office/drawing/2014/main" id="{00000000-0008-0000-0000-0000A7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159448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146" name="Group Box 930" hidden="1">
                <a:extLst>
                  <a:ext uri="{63B3BB69-23CF-44E3-9099-C40C66FF867C}">
                    <a14:compatExt spid="_x0000_s10146"/>
                  </a:ext>
                  <a:ext uri="{FF2B5EF4-FFF2-40B4-BE49-F238E27FC236}">
                    <a16:creationId xmlns:a16="http://schemas.microsoft.com/office/drawing/2014/main" id="{00000000-0008-0000-0000-0000A2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47" name="Option Button 931" hidden="1">
                <a:extLst>
                  <a:ext uri="{63B3BB69-23CF-44E3-9099-C40C66FF867C}">
                    <a14:compatExt spid="_x0000_s10147"/>
                  </a:ext>
                  <a:ext uri="{FF2B5EF4-FFF2-40B4-BE49-F238E27FC236}">
                    <a16:creationId xmlns:a16="http://schemas.microsoft.com/office/drawing/2014/main" id="{00000000-0008-0000-0000-0000A3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48" name="Option Button 932" hidden="1">
                <a:extLst>
                  <a:ext uri="{63B3BB69-23CF-44E3-9099-C40C66FF867C}">
                    <a14:compatExt spid="_x0000_s10148"/>
                  </a:ext>
                  <a:ext uri="{FF2B5EF4-FFF2-40B4-BE49-F238E27FC236}">
                    <a16:creationId xmlns:a16="http://schemas.microsoft.com/office/drawing/2014/main" id="{00000000-0008-0000-0000-0000A4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52</xdr:row>
          <xdr:rowOff>0</xdr:rowOff>
        </xdr:from>
        <xdr:to>
          <xdr:col>16</xdr:col>
          <xdr:colOff>9525</xdr:colOff>
          <xdr:row>53</xdr:row>
          <xdr:rowOff>9525</xdr:rowOff>
        </xdr:to>
        <xdr:grpSp>
          <xdr:nvGrpSpPr>
            <xdr:cNvPr id="683" name="Grupo 545">
              <a:extLst>
                <a:ext uri="{FF2B5EF4-FFF2-40B4-BE49-F238E27FC236}">
                  <a16:creationId xmlns:a16="http://schemas.microsoft.com/office/drawing/2014/main" id="{00000000-0008-0000-0000-0000AB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165163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149" name="Group Box 933" hidden="1">
                <a:extLst>
                  <a:ext uri="{63B3BB69-23CF-44E3-9099-C40C66FF867C}">
                    <a14:compatExt spid="_x0000_s10149"/>
                  </a:ext>
                  <a:ext uri="{FF2B5EF4-FFF2-40B4-BE49-F238E27FC236}">
                    <a16:creationId xmlns:a16="http://schemas.microsoft.com/office/drawing/2014/main" id="{00000000-0008-0000-0000-0000A5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50" name="Option Button 934" hidden="1">
                <a:extLst>
                  <a:ext uri="{63B3BB69-23CF-44E3-9099-C40C66FF867C}">
                    <a14:compatExt spid="_x0000_s10150"/>
                  </a:ext>
                  <a:ext uri="{FF2B5EF4-FFF2-40B4-BE49-F238E27FC236}">
                    <a16:creationId xmlns:a16="http://schemas.microsoft.com/office/drawing/2014/main" id="{00000000-0008-0000-0000-0000A6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51" name="Option Button 935" hidden="1">
                <a:extLst>
                  <a:ext uri="{63B3BB69-23CF-44E3-9099-C40C66FF867C}">
                    <a14:compatExt spid="_x0000_s10151"/>
                  </a:ext>
                  <a:ext uri="{FF2B5EF4-FFF2-40B4-BE49-F238E27FC236}">
                    <a16:creationId xmlns:a16="http://schemas.microsoft.com/office/drawing/2014/main" id="{00000000-0008-0000-0000-0000A7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52</xdr:row>
          <xdr:rowOff>0</xdr:rowOff>
        </xdr:from>
        <xdr:to>
          <xdr:col>20</xdr:col>
          <xdr:colOff>9526</xdr:colOff>
          <xdr:row>53</xdr:row>
          <xdr:rowOff>9525</xdr:rowOff>
        </xdr:to>
        <xdr:grpSp>
          <xdr:nvGrpSpPr>
            <xdr:cNvPr id="687" name="Grupo 545">
              <a:extLst>
                <a:ext uri="{FF2B5EF4-FFF2-40B4-BE49-F238E27FC236}">
                  <a16:creationId xmlns:a16="http://schemas.microsoft.com/office/drawing/2014/main" id="{00000000-0008-0000-0000-0000AF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165163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152" name="Group Box 936" hidden="1">
                <a:extLst>
                  <a:ext uri="{63B3BB69-23CF-44E3-9099-C40C66FF867C}">
                    <a14:compatExt spid="_x0000_s10152"/>
                  </a:ext>
                  <a:ext uri="{FF2B5EF4-FFF2-40B4-BE49-F238E27FC236}">
                    <a16:creationId xmlns:a16="http://schemas.microsoft.com/office/drawing/2014/main" id="{00000000-0008-0000-0000-0000A8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53" name="Option Button 937" hidden="1">
                <a:extLst>
                  <a:ext uri="{63B3BB69-23CF-44E3-9099-C40C66FF867C}">
                    <a14:compatExt spid="_x0000_s10153"/>
                  </a:ext>
                  <a:ext uri="{FF2B5EF4-FFF2-40B4-BE49-F238E27FC236}">
                    <a16:creationId xmlns:a16="http://schemas.microsoft.com/office/drawing/2014/main" id="{00000000-0008-0000-0000-0000A9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54" name="Option Button 938" hidden="1">
                <a:extLst>
                  <a:ext uri="{63B3BB69-23CF-44E3-9099-C40C66FF867C}">
                    <a14:compatExt spid="_x0000_s10154"/>
                  </a:ext>
                  <a:ext uri="{FF2B5EF4-FFF2-40B4-BE49-F238E27FC236}">
                    <a16:creationId xmlns:a16="http://schemas.microsoft.com/office/drawing/2014/main" id="{00000000-0008-0000-0000-0000AA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53</xdr:row>
          <xdr:rowOff>0</xdr:rowOff>
        </xdr:from>
        <xdr:to>
          <xdr:col>16</xdr:col>
          <xdr:colOff>9525</xdr:colOff>
          <xdr:row>54</xdr:row>
          <xdr:rowOff>9525</xdr:rowOff>
        </xdr:to>
        <xdr:grpSp>
          <xdr:nvGrpSpPr>
            <xdr:cNvPr id="691" name="Grupo 545">
              <a:extLst>
                <a:ext uri="{FF2B5EF4-FFF2-40B4-BE49-F238E27FC236}">
                  <a16:creationId xmlns:a16="http://schemas.microsoft.com/office/drawing/2014/main" id="{00000000-0008-0000-0000-0000B3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170878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155" name="Group Box 939" hidden="1">
                <a:extLst>
                  <a:ext uri="{63B3BB69-23CF-44E3-9099-C40C66FF867C}">
                    <a14:compatExt spid="_x0000_s10155"/>
                  </a:ext>
                  <a:ext uri="{FF2B5EF4-FFF2-40B4-BE49-F238E27FC236}">
                    <a16:creationId xmlns:a16="http://schemas.microsoft.com/office/drawing/2014/main" id="{00000000-0008-0000-0000-0000AB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56" name="Option Button 940" hidden="1">
                <a:extLst>
                  <a:ext uri="{63B3BB69-23CF-44E3-9099-C40C66FF867C}">
                    <a14:compatExt spid="_x0000_s10156"/>
                  </a:ext>
                  <a:ext uri="{FF2B5EF4-FFF2-40B4-BE49-F238E27FC236}">
                    <a16:creationId xmlns:a16="http://schemas.microsoft.com/office/drawing/2014/main" id="{00000000-0008-0000-0000-0000AC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57" name="Option Button 941" hidden="1">
                <a:extLst>
                  <a:ext uri="{63B3BB69-23CF-44E3-9099-C40C66FF867C}">
                    <a14:compatExt spid="_x0000_s10157"/>
                  </a:ext>
                  <a:ext uri="{FF2B5EF4-FFF2-40B4-BE49-F238E27FC236}">
                    <a16:creationId xmlns:a16="http://schemas.microsoft.com/office/drawing/2014/main" id="{00000000-0008-0000-0000-0000AD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53</xdr:row>
          <xdr:rowOff>0</xdr:rowOff>
        </xdr:from>
        <xdr:to>
          <xdr:col>20</xdr:col>
          <xdr:colOff>9526</xdr:colOff>
          <xdr:row>54</xdr:row>
          <xdr:rowOff>9525</xdr:rowOff>
        </xdr:to>
        <xdr:grpSp>
          <xdr:nvGrpSpPr>
            <xdr:cNvPr id="695" name="Grupo 545">
              <a:extLst>
                <a:ext uri="{FF2B5EF4-FFF2-40B4-BE49-F238E27FC236}">
                  <a16:creationId xmlns:a16="http://schemas.microsoft.com/office/drawing/2014/main" id="{00000000-0008-0000-0000-0000B7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170878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158" name="Group Box 942" hidden="1">
                <a:extLst>
                  <a:ext uri="{63B3BB69-23CF-44E3-9099-C40C66FF867C}">
                    <a14:compatExt spid="_x0000_s10158"/>
                  </a:ext>
                  <a:ext uri="{FF2B5EF4-FFF2-40B4-BE49-F238E27FC236}">
                    <a16:creationId xmlns:a16="http://schemas.microsoft.com/office/drawing/2014/main" id="{00000000-0008-0000-0000-0000AE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59" name="Option Button 943" hidden="1">
                <a:extLst>
                  <a:ext uri="{63B3BB69-23CF-44E3-9099-C40C66FF867C}">
                    <a14:compatExt spid="_x0000_s10159"/>
                  </a:ext>
                  <a:ext uri="{FF2B5EF4-FFF2-40B4-BE49-F238E27FC236}">
                    <a16:creationId xmlns:a16="http://schemas.microsoft.com/office/drawing/2014/main" id="{00000000-0008-0000-0000-0000AF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60" name="Option Button 944" hidden="1">
                <a:extLst>
                  <a:ext uri="{63B3BB69-23CF-44E3-9099-C40C66FF867C}">
                    <a14:compatExt spid="_x0000_s10160"/>
                  </a:ext>
                  <a:ext uri="{FF2B5EF4-FFF2-40B4-BE49-F238E27FC236}">
                    <a16:creationId xmlns:a16="http://schemas.microsoft.com/office/drawing/2014/main" id="{00000000-0008-0000-0000-0000B0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54</xdr:row>
          <xdr:rowOff>0</xdr:rowOff>
        </xdr:from>
        <xdr:to>
          <xdr:col>16</xdr:col>
          <xdr:colOff>9525</xdr:colOff>
          <xdr:row>55</xdr:row>
          <xdr:rowOff>9525</xdr:rowOff>
        </xdr:to>
        <xdr:grpSp>
          <xdr:nvGrpSpPr>
            <xdr:cNvPr id="699" name="Grupo 545">
              <a:extLst>
                <a:ext uri="{FF2B5EF4-FFF2-40B4-BE49-F238E27FC236}">
                  <a16:creationId xmlns:a16="http://schemas.microsoft.com/office/drawing/2014/main" id="{00000000-0008-0000-0000-0000BB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176593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161" name="Group Box 945" hidden="1">
                <a:extLst>
                  <a:ext uri="{63B3BB69-23CF-44E3-9099-C40C66FF867C}">
                    <a14:compatExt spid="_x0000_s10161"/>
                  </a:ext>
                  <a:ext uri="{FF2B5EF4-FFF2-40B4-BE49-F238E27FC236}">
                    <a16:creationId xmlns:a16="http://schemas.microsoft.com/office/drawing/2014/main" id="{00000000-0008-0000-0000-0000B1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62" name="Option Button 946" hidden="1">
                <a:extLst>
                  <a:ext uri="{63B3BB69-23CF-44E3-9099-C40C66FF867C}">
                    <a14:compatExt spid="_x0000_s10162"/>
                  </a:ext>
                  <a:ext uri="{FF2B5EF4-FFF2-40B4-BE49-F238E27FC236}">
                    <a16:creationId xmlns:a16="http://schemas.microsoft.com/office/drawing/2014/main" id="{00000000-0008-0000-0000-0000B2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63" name="Option Button 947" hidden="1">
                <a:extLst>
                  <a:ext uri="{63B3BB69-23CF-44E3-9099-C40C66FF867C}">
                    <a14:compatExt spid="_x0000_s10163"/>
                  </a:ext>
                  <a:ext uri="{FF2B5EF4-FFF2-40B4-BE49-F238E27FC236}">
                    <a16:creationId xmlns:a16="http://schemas.microsoft.com/office/drawing/2014/main" id="{00000000-0008-0000-0000-0000B3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54</xdr:row>
          <xdr:rowOff>0</xdr:rowOff>
        </xdr:from>
        <xdr:to>
          <xdr:col>20</xdr:col>
          <xdr:colOff>9526</xdr:colOff>
          <xdr:row>55</xdr:row>
          <xdr:rowOff>9525</xdr:rowOff>
        </xdr:to>
        <xdr:grpSp>
          <xdr:nvGrpSpPr>
            <xdr:cNvPr id="703" name="Grupo 545">
              <a:extLst>
                <a:ext uri="{FF2B5EF4-FFF2-40B4-BE49-F238E27FC236}">
                  <a16:creationId xmlns:a16="http://schemas.microsoft.com/office/drawing/2014/main" id="{00000000-0008-0000-0000-0000BF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176593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164" name="Group Box 948" hidden="1">
                <a:extLst>
                  <a:ext uri="{63B3BB69-23CF-44E3-9099-C40C66FF867C}">
                    <a14:compatExt spid="_x0000_s10164"/>
                  </a:ext>
                  <a:ext uri="{FF2B5EF4-FFF2-40B4-BE49-F238E27FC236}">
                    <a16:creationId xmlns:a16="http://schemas.microsoft.com/office/drawing/2014/main" id="{00000000-0008-0000-0000-0000B4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65" name="Option Button 949" hidden="1">
                <a:extLst>
                  <a:ext uri="{63B3BB69-23CF-44E3-9099-C40C66FF867C}">
                    <a14:compatExt spid="_x0000_s10165"/>
                  </a:ext>
                  <a:ext uri="{FF2B5EF4-FFF2-40B4-BE49-F238E27FC236}">
                    <a16:creationId xmlns:a16="http://schemas.microsoft.com/office/drawing/2014/main" id="{00000000-0008-0000-0000-0000B5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66" name="Option Button 950" hidden="1">
                <a:extLst>
                  <a:ext uri="{63B3BB69-23CF-44E3-9099-C40C66FF867C}">
                    <a14:compatExt spid="_x0000_s10166"/>
                  </a:ext>
                  <a:ext uri="{FF2B5EF4-FFF2-40B4-BE49-F238E27FC236}">
                    <a16:creationId xmlns:a16="http://schemas.microsoft.com/office/drawing/2014/main" id="{00000000-0008-0000-0000-0000B6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55</xdr:row>
          <xdr:rowOff>0</xdr:rowOff>
        </xdr:from>
        <xdr:to>
          <xdr:col>16</xdr:col>
          <xdr:colOff>9525</xdr:colOff>
          <xdr:row>56</xdr:row>
          <xdr:rowOff>9525</xdr:rowOff>
        </xdr:to>
        <xdr:grpSp>
          <xdr:nvGrpSpPr>
            <xdr:cNvPr id="707" name="Grupo 545">
              <a:extLst>
                <a:ext uri="{FF2B5EF4-FFF2-40B4-BE49-F238E27FC236}">
                  <a16:creationId xmlns:a16="http://schemas.microsoft.com/office/drawing/2014/main" id="{00000000-0008-0000-0000-0000C3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182308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167" name="Group Box 951" hidden="1">
                <a:extLst>
                  <a:ext uri="{63B3BB69-23CF-44E3-9099-C40C66FF867C}">
                    <a14:compatExt spid="_x0000_s10167"/>
                  </a:ext>
                  <a:ext uri="{FF2B5EF4-FFF2-40B4-BE49-F238E27FC236}">
                    <a16:creationId xmlns:a16="http://schemas.microsoft.com/office/drawing/2014/main" id="{00000000-0008-0000-0000-0000B7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68" name="Option Button 952" hidden="1">
                <a:extLst>
                  <a:ext uri="{63B3BB69-23CF-44E3-9099-C40C66FF867C}">
                    <a14:compatExt spid="_x0000_s10168"/>
                  </a:ext>
                  <a:ext uri="{FF2B5EF4-FFF2-40B4-BE49-F238E27FC236}">
                    <a16:creationId xmlns:a16="http://schemas.microsoft.com/office/drawing/2014/main" id="{00000000-0008-0000-0000-0000B8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69" name="Option Button 953" hidden="1">
                <a:extLst>
                  <a:ext uri="{63B3BB69-23CF-44E3-9099-C40C66FF867C}">
                    <a14:compatExt spid="_x0000_s10169"/>
                  </a:ext>
                  <a:ext uri="{FF2B5EF4-FFF2-40B4-BE49-F238E27FC236}">
                    <a16:creationId xmlns:a16="http://schemas.microsoft.com/office/drawing/2014/main" id="{00000000-0008-0000-0000-0000B9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55</xdr:row>
          <xdr:rowOff>0</xdr:rowOff>
        </xdr:from>
        <xdr:to>
          <xdr:col>20</xdr:col>
          <xdr:colOff>9526</xdr:colOff>
          <xdr:row>56</xdr:row>
          <xdr:rowOff>9525</xdr:rowOff>
        </xdr:to>
        <xdr:grpSp>
          <xdr:nvGrpSpPr>
            <xdr:cNvPr id="711" name="Grupo 545">
              <a:extLst>
                <a:ext uri="{FF2B5EF4-FFF2-40B4-BE49-F238E27FC236}">
                  <a16:creationId xmlns:a16="http://schemas.microsoft.com/office/drawing/2014/main" id="{00000000-0008-0000-0000-0000C7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182308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170" name="Group Box 954" hidden="1">
                <a:extLst>
                  <a:ext uri="{63B3BB69-23CF-44E3-9099-C40C66FF867C}">
                    <a14:compatExt spid="_x0000_s10170"/>
                  </a:ext>
                  <a:ext uri="{FF2B5EF4-FFF2-40B4-BE49-F238E27FC236}">
                    <a16:creationId xmlns:a16="http://schemas.microsoft.com/office/drawing/2014/main" id="{00000000-0008-0000-0000-0000BA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71" name="Option Button 955" hidden="1">
                <a:extLst>
                  <a:ext uri="{63B3BB69-23CF-44E3-9099-C40C66FF867C}">
                    <a14:compatExt spid="_x0000_s10171"/>
                  </a:ext>
                  <a:ext uri="{FF2B5EF4-FFF2-40B4-BE49-F238E27FC236}">
                    <a16:creationId xmlns:a16="http://schemas.microsoft.com/office/drawing/2014/main" id="{00000000-0008-0000-0000-0000BB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72" name="Option Button 956" hidden="1">
                <a:extLst>
                  <a:ext uri="{63B3BB69-23CF-44E3-9099-C40C66FF867C}">
                    <a14:compatExt spid="_x0000_s10172"/>
                  </a:ext>
                  <a:ext uri="{FF2B5EF4-FFF2-40B4-BE49-F238E27FC236}">
                    <a16:creationId xmlns:a16="http://schemas.microsoft.com/office/drawing/2014/main" id="{00000000-0008-0000-0000-0000BC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56</xdr:row>
          <xdr:rowOff>0</xdr:rowOff>
        </xdr:from>
        <xdr:to>
          <xdr:col>16</xdr:col>
          <xdr:colOff>9525</xdr:colOff>
          <xdr:row>57</xdr:row>
          <xdr:rowOff>9525</xdr:rowOff>
        </xdr:to>
        <xdr:grpSp>
          <xdr:nvGrpSpPr>
            <xdr:cNvPr id="715" name="Grupo 545">
              <a:extLst>
                <a:ext uri="{FF2B5EF4-FFF2-40B4-BE49-F238E27FC236}">
                  <a16:creationId xmlns:a16="http://schemas.microsoft.com/office/drawing/2014/main" id="{00000000-0008-0000-0000-0000CB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188023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173" name="Group Box 957" hidden="1">
                <a:extLst>
                  <a:ext uri="{63B3BB69-23CF-44E3-9099-C40C66FF867C}">
                    <a14:compatExt spid="_x0000_s10173"/>
                  </a:ext>
                  <a:ext uri="{FF2B5EF4-FFF2-40B4-BE49-F238E27FC236}">
                    <a16:creationId xmlns:a16="http://schemas.microsoft.com/office/drawing/2014/main" id="{00000000-0008-0000-0000-0000BD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74" name="Option Button 958" hidden="1">
                <a:extLst>
                  <a:ext uri="{63B3BB69-23CF-44E3-9099-C40C66FF867C}">
                    <a14:compatExt spid="_x0000_s10174"/>
                  </a:ext>
                  <a:ext uri="{FF2B5EF4-FFF2-40B4-BE49-F238E27FC236}">
                    <a16:creationId xmlns:a16="http://schemas.microsoft.com/office/drawing/2014/main" id="{00000000-0008-0000-0000-0000BE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75" name="Option Button 959" hidden="1">
                <a:extLst>
                  <a:ext uri="{63B3BB69-23CF-44E3-9099-C40C66FF867C}">
                    <a14:compatExt spid="_x0000_s10175"/>
                  </a:ext>
                  <a:ext uri="{FF2B5EF4-FFF2-40B4-BE49-F238E27FC236}">
                    <a16:creationId xmlns:a16="http://schemas.microsoft.com/office/drawing/2014/main" id="{00000000-0008-0000-0000-0000BF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56</xdr:row>
          <xdr:rowOff>0</xdr:rowOff>
        </xdr:from>
        <xdr:to>
          <xdr:col>20</xdr:col>
          <xdr:colOff>9526</xdr:colOff>
          <xdr:row>57</xdr:row>
          <xdr:rowOff>9525</xdr:rowOff>
        </xdr:to>
        <xdr:grpSp>
          <xdr:nvGrpSpPr>
            <xdr:cNvPr id="719" name="Grupo 545">
              <a:extLst>
                <a:ext uri="{FF2B5EF4-FFF2-40B4-BE49-F238E27FC236}">
                  <a16:creationId xmlns:a16="http://schemas.microsoft.com/office/drawing/2014/main" id="{00000000-0008-0000-0000-0000CF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188023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176" name="Group Box 960" hidden="1">
                <a:extLst>
                  <a:ext uri="{63B3BB69-23CF-44E3-9099-C40C66FF867C}">
                    <a14:compatExt spid="_x0000_s10176"/>
                  </a:ext>
                  <a:ext uri="{FF2B5EF4-FFF2-40B4-BE49-F238E27FC236}">
                    <a16:creationId xmlns:a16="http://schemas.microsoft.com/office/drawing/2014/main" id="{00000000-0008-0000-0000-0000C0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77" name="Option Button 961" hidden="1">
                <a:extLst>
                  <a:ext uri="{63B3BB69-23CF-44E3-9099-C40C66FF867C}">
                    <a14:compatExt spid="_x0000_s10177"/>
                  </a:ext>
                  <a:ext uri="{FF2B5EF4-FFF2-40B4-BE49-F238E27FC236}">
                    <a16:creationId xmlns:a16="http://schemas.microsoft.com/office/drawing/2014/main" id="{00000000-0008-0000-0000-0000C1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78" name="Option Button 962" hidden="1">
                <a:extLst>
                  <a:ext uri="{63B3BB69-23CF-44E3-9099-C40C66FF867C}">
                    <a14:compatExt spid="_x0000_s10178"/>
                  </a:ext>
                  <a:ext uri="{FF2B5EF4-FFF2-40B4-BE49-F238E27FC236}">
                    <a16:creationId xmlns:a16="http://schemas.microsoft.com/office/drawing/2014/main" id="{00000000-0008-0000-0000-0000C2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57</xdr:row>
          <xdr:rowOff>0</xdr:rowOff>
        </xdr:from>
        <xdr:to>
          <xdr:col>16</xdr:col>
          <xdr:colOff>9525</xdr:colOff>
          <xdr:row>58</xdr:row>
          <xdr:rowOff>9525</xdr:rowOff>
        </xdr:to>
        <xdr:grpSp>
          <xdr:nvGrpSpPr>
            <xdr:cNvPr id="723" name="Grupo 545">
              <a:extLst>
                <a:ext uri="{FF2B5EF4-FFF2-40B4-BE49-F238E27FC236}">
                  <a16:creationId xmlns:a16="http://schemas.microsoft.com/office/drawing/2014/main" id="{00000000-0008-0000-0000-0000D3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63" y="19373850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179" name="Group Box 963" hidden="1">
                <a:extLst>
                  <a:ext uri="{63B3BB69-23CF-44E3-9099-C40C66FF867C}">
                    <a14:compatExt spid="_x0000_s10179"/>
                  </a:ext>
                  <a:ext uri="{FF2B5EF4-FFF2-40B4-BE49-F238E27FC236}">
                    <a16:creationId xmlns:a16="http://schemas.microsoft.com/office/drawing/2014/main" id="{00000000-0008-0000-0000-0000C3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80" name="Option Button 964" hidden="1">
                <a:extLst>
                  <a:ext uri="{63B3BB69-23CF-44E3-9099-C40C66FF867C}">
                    <a14:compatExt spid="_x0000_s10180"/>
                  </a:ext>
                  <a:ext uri="{FF2B5EF4-FFF2-40B4-BE49-F238E27FC236}">
                    <a16:creationId xmlns:a16="http://schemas.microsoft.com/office/drawing/2014/main" id="{00000000-0008-0000-0000-0000C4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81" name="Option Button 965" hidden="1">
                <a:extLst>
                  <a:ext uri="{63B3BB69-23CF-44E3-9099-C40C66FF867C}">
                    <a14:compatExt spid="_x0000_s10181"/>
                  </a:ext>
                  <a:ext uri="{FF2B5EF4-FFF2-40B4-BE49-F238E27FC236}">
                    <a16:creationId xmlns:a16="http://schemas.microsoft.com/office/drawing/2014/main" id="{00000000-0008-0000-0000-0000C5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57</xdr:row>
          <xdr:rowOff>0</xdr:rowOff>
        </xdr:from>
        <xdr:to>
          <xdr:col>20</xdr:col>
          <xdr:colOff>9526</xdr:colOff>
          <xdr:row>58</xdr:row>
          <xdr:rowOff>9525</xdr:rowOff>
        </xdr:to>
        <xdr:grpSp>
          <xdr:nvGrpSpPr>
            <xdr:cNvPr id="727" name="Grupo 545">
              <a:extLst>
                <a:ext uri="{FF2B5EF4-FFF2-40B4-BE49-F238E27FC236}">
                  <a16:creationId xmlns:a16="http://schemas.microsoft.com/office/drawing/2014/main" id="{00000000-0008-0000-0000-0000D7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96691" y="19373850"/>
              <a:ext cx="1190626" cy="581025"/>
              <a:chOff x="6048377" y="5934075"/>
              <a:chExt cx="1152525" cy="581025"/>
            </a:xfrm>
          </xdr:grpSpPr>
          <xdr:sp macro="" textlink="">
            <xdr:nvSpPr>
              <xdr:cNvPr id="10182" name="Group Box 966" hidden="1">
                <a:extLst>
                  <a:ext uri="{63B3BB69-23CF-44E3-9099-C40C66FF867C}">
                    <a14:compatExt spid="_x0000_s10182"/>
                  </a:ext>
                  <a:ext uri="{FF2B5EF4-FFF2-40B4-BE49-F238E27FC236}">
                    <a16:creationId xmlns:a16="http://schemas.microsoft.com/office/drawing/2014/main" id="{00000000-0008-0000-0000-0000C6270000}"/>
                  </a:ext>
                </a:extLst>
              </xdr:cNvPr>
              <xdr:cNvSpPr/>
            </xdr:nvSpPr>
            <xdr:spPr bwMode="auto">
              <a:xfrm>
                <a:off x="6048377" y="5934075"/>
                <a:ext cx="1152525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83" name="Option Button 967" hidden="1">
                <a:extLst>
                  <a:ext uri="{63B3BB69-23CF-44E3-9099-C40C66FF867C}">
                    <a14:compatExt spid="_x0000_s10183"/>
                  </a:ext>
                  <a:ext uri="{FF2B5EF4-FFF2-40B4-BE49-F238E27FC236}">
                    <a16:creationId xmlns:a16="http://schemas.microsoft.com/office/drawing/2014/main" id="{00000000-0008-0000-0000-0000C7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184" name="Option Button 968" hidden="1">
                <a:extLst>
                  <a:ext uri="{63B3BB69-23CF-44E3-9099-C40C66FF867C}">
                    <a14:compatExt spid="_x0000_s10184"/>
                  </a:ext>
                  <a:ext uri="{FF2B5EF4-FFF2-40B4-BE49-F238E27FC236}">
                    <a16:creationId xmlns:a16="http://schemas.microsoft.com/office/drawing/2014/main" id="{00000000-0008-0000-0000-0000C8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201083</xdr:colOff>
          <xdr:row>95</xdr:row>
          <xdr:rowOff>116415</xdr:rowOff>
        </xdr:from>
        <xdr:to>
          <xdr:col>21</xdr:col>
          <xdr:colOff>23283</xdr:colOff>
          <xdr:row>95</xdr:row>
          <xdr:rowOff>368828</xdr:rowOff>
        </xdr:to>
        <xdr:grpSp>
          <xdr:nvGrpSpPr>
            <xdr:cNvPr id="731" name="Grupo 730">
              <a:extLst>
                <a:ext uri="{FF2B5EF4-FFF2-40B4-BE49-F238E27FC236}">
                  <a16:creationId xmlns:a16="http://schemas.microsoft.com/office/drawing/2014/main" id="{00000000-0008-0000-0000-0000DB020000}"/>
                </a:ext>
              </a:extLst>
            </xdr:cNvPr>
            <xdr:cNvGrpSpPr/>
          </xdr:nvGrpSpPr>
          <xdr:grpSpPr>
            <a:xfrm>
              <a:off x="11402483" y="34025407"/>
              <a:ext cx="1593850" cy="252413"/>
              <a:chOff x="3800468" y="6910193"/>
              <a:chExt cx="1800223" cy="342900"/>
            </a:xfrm>
          </xdr:grpSpPr>
          <xdr:sp macro="" textlink="">
            <xdr:nvSpPr>
              <xdr:cNvPr id="10186" name="Group Box 970" hidden="1">
                <a:extLst>
                  <a:ext uri="{63B3BB69-23CF-44E3-9099-C40C66FF867C}">
                    <a14:compatExt spid="_x0000_s10186"/>
                  </a:ext>
                  <a:ext uri="{FF2B5EF4-FFF2-40B4-BE49-F238E27FC236}">
                    <a16:creationId xmlns:a16="http://schemas.microsoft.com/office/drawing/2014/main" id="{00000000-0008-0000-0000-0000CA270000}"/>
                  </a:ext>
                </a:extLst>
              </xdr:cNvPr>
              <xdr:cNvSpPr/>
            </xdr:nvSpPr>
            <xdr:spPr bwMode="auto">
              <a:xfrm>
                <a:off x="3800468" y="6910193"/>
                <a:ext cx="1800223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87" name="Option Button 971" hidden="1">
                <a:extLst>
                  <a:ext uri="{63B3BB69-23CF-44E3-9099-C40C66FF867C}">
                    <a14:compatExt spid="_x0000_s10187"/>
                  </a:ext>
                  <a:ext uri="{FF2B5EF4-FFF2-40B4-BE49-F238E27FC236}">
                    <a16:creationId xmlns:a16="http://schemas.microsoft.com/office/drawing/2014/main" id="{00000000-0008-0000-0000-0000CB270000}"/>
                  </a:ext>
                </a:extLst>
              </xdr:cNvPr>
              <xdr:cNvSpPr/>
            </xdr:nvSpPr>
            <xdr:spPr bwMode="auto">
              <a:xfrm>
                <a:off x="3895726" y="6973285"/>
                <a:ext cx="428626" cy="2400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</a:t>
                </a:r>
              </a:p>
            </xdr:txBody>
          </xdr:sp>
          <xdr:sp macro="" textlink="">
            <xdr:nvSpPr>
              <xdr:cNvPr id="10188" name="Option Button 972" hidden="1">
                <a:extLst>
                  <a:ext uri="{63B3BB69-23CF-44E3-9099-C40C66FF867C}">
                    <a14:compatExt spid="_x0000_s10188"/>
                  </a:ext>
                  <a:ext uri="{FF2B5EF4-FFF2-40B4-BE49-F238E27FC236}">
                    <a16:creationId xmlns:a16="http://schemas.microsoft.com/office/drawing/2014/main" id="{00000000-0008-0000-0000-0000CC270000}"/>
                  </a:ext>
                </a:extLst>
              </xdr:cNvPr>
              <xdr:cNvSpPr/>
            </xdr:nvSpPr>
            <xdr:spPr bwMode="auto">
              <a:xfrm>
                <a:off x="4438647" y="6973285"/>
                <a:ext cx="428626" cy="2400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  <xdr:sp macro="" textlink="">
            <xdr:nvSpPr>
              <xdr:cNvPr id="10189" name="Option Button 973" hidden="1">
                <a:extLst>
                  <a:ext uri="{63B3BB69-23CF-44E3-9099-C40C66FF867C}">
                    <a14:compatExt spid="_x0000_s10189"/>
                  </a:ext>
                  <a:ext uri="{FF2B5EF4-FFF2-40B4-BE49-F238E27FC236}">
                    <a16:creationId xmlns:a16="http://schemas.microsoft.com/office/drawing/2014/main" id="{00000000-0008-0000-0000-0000CD270000}"/>
                  </a:ext>
                </a:extLst>
              </xdr:cNvPr>
              <xdr:cNvSpPr/>
            </xdr:nvSpPr>
            <xdr:spPr bwMode="auto">
              <a:xfrm>
                <a:off x="5067303" y="6971379"/>
                <a:ext cx="428626" cy="2400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NA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201085</xdr:colOff>
          <xdr:row>96</xdr:row>
          <xdr:rowOff>52915</xdr:rowOff>
        </xdr:from>
        <xdr:to>
          <xdr:col>21</xdr:col>
          <xdr:colOff>23285</xdr:colOff>
          <xdr:row>96</xdr:row>
          <xdr:rowOff>305328</xdr:rowOff>
        </xdr:to>
        <xdr:grpSp>
          <xdr:nvGrpSpPr>
            <xdr:cNvPr id="736" name="Grupo 735">
              <a:extLst>
                <a:ext uri="{FF2B5EF4-FFF2-40B4-BE49-F238E27FC236}">
                  <a16:creationId xmlns:a16="http://schemas.microsoft.com/office/drawing/2014/main" id="{00000000-0008-0000-0000-0000E0020000}"/>
                </a:ext>
              </a:extLst>
            </xdr:cNvPr>
            <xdr:cNvGrpSpPr/>
          </xdr:nvGrpSpPr>
          <xdr:grpSpPr>
            <a:xfrm>
              <a:off x="11402485" y="34342907"/>
              <a:ext cx="1593850" cy="252413"/>
              <a:chOff x="3800468" y="6910193"/>
              <a:chExt cx="1800223" cy="342900"/>
            </a:xfrm>
          </xdr:grpSpPr>
          <xdr:sp macro="" textlink="">
            <xdr:nvSpPr>
              <xdr:cNvPr id="10190" name="Group Box 974" hidden="1">
                <a:extLst>
                  <a:ext uri="{63B3BB69-23CF-44E3-9099-C40C66FF867C}">
                    <a14:compatExt spid="_x0000_s10190"/>
                  </a:ext>
                  <a:ext uri="{FF2B5EF4-FFF2-40B4-BE49-F238E27FC236}">
                    <a16:creationId xmlns:a16="http://schemas.microsoft.com/office/drawing/2014/main" id="{00000000-0008-0000-0000-0000CE270000}"/>
                  </a:ext>
                </a:extLst>
              </xdr:cNvPr>
              <xdr:cNvSpPr/>
            </xdr:nvSpPr>
            <xdr:spPr bwMode="auto">
              <a:xfrm>
                <a:off x="3800468" y="6910193"/>
                <a:ext cx="1800223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91" name="Option Button 975" hidden="1">
                <a:extLst>
                  <a:ext uri="{63B3BB69-23CF-44E3-9099-C40C66FF867C}">
                    <a14:compatExt spid="_x0000_s10191"/>
                  </a:ext>
                  <a:ext uri="{FF2B5EF4-FFF2-40B4-BE49-F238E27FC236}">
                    <a16:creationId xmlns:a16="http://schemas.microsoft.com/office/drawing/2014/main" id="{00000000-0008-0000-0000-0000CF270000}"/>
                  </a:ext>
                </a:extLst>
              </xdr:cNvPr>
              <xdr:cNvSpPr/>
            </xdr:nvSpPr>
            <xdr:spPr bwMode="auto">
              <a:xfrm>
                <a:off x="3895726" y="6973285"/>
                <a:ext cx="428626" cy="2400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</a:t>
                </a:r>
              </a:p>
            </xdr:txBody>
          </xdr:sp>
          <xdr:sp macro="" textlink="">
            <xdr:nvSpPr>
              <xdr:cNvPr id="10192" name="Option Button 976" hidden="1">
                <a:extLst>
                  <a:ext uri="{63B3BB69-23CF-44E3-9099-C40C66FF867C}">
                    <a14:compatExt spid="_x0000_s10192"/>
                  </a:ext>
                  <a:ext uri="{FF2B5EF4-FFF2-40B4-BE49-F238E27FC236}">
                    <a16:creationId xmlns:a16="http://schemas.microsoft.com/office/drawing/2014/main" id="{00000000-0008-0000-0000-0000D0270000}"/>
                  </a:ext>
                </a:extLst>
              </xdr:cNvPr>
              <xdr:cNvSpPr/>
            </xdr:nvSpPr>
            <xdr:spPr bwMode="auto">
              <a:xfrm>
                <a:off x="4438647" y="6973285"/>
                <a:ext cx="428626" cy="2400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  <xdr:sp macro="" textlink="">
            <xdr:nvSpPr>
              <xdr:cNvPr id="10193" name="Option Button 977" hidden="1">
                <a:extLst>
                  <a:ext uri="{63B3BB69-23CF-44E3-9099-C40C66FF867C}">
                    <a14:compatExt spid="_x0000_s10193"/>
                  </a:ext>
                  <a:ext uri="{FF2B5EF4-FFF2-40B4-BE49-F238E27FC236}">
                    <a16:creationId xmlns:a16="http://schemas.microsoft.com/office/drawing/2014/main" id="{00000000-0008-0000-0000-0000D1270000}"/>
                  </a:ext>
                </a:extLst>
              </xdr:cNvPr>
              <xdr:cNvSpPr/>
            </xdr:nvSpPr>
            <xdr:spPr bwMode="auto">
              <a:xfrm>
                <a:off x="5067303" y="6971379"/>
                <a:ext cx="428626" cy="2400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NA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201083</xdr:colOff>
          <xdr:row>97</xdr:row>
          <xdr:rowOff>52917</xdr:rowOff>
        </xdr:from>
        <xdr:to>
          <xdr:col>21</xdr:col>
          <xdr:colOff>23283</xdr:colOff>
          <xdr:row>97</xdr:row>
          <xdr:rowOff>305330</xdr:rowOff>
        </xdr:to>
        <xdr:grpSp>
          <xdr:nvGrpSpPr>
            <xdr:cNvPr id="741" name="Grupo 740">
              <a:extLst>
                <a:ext uri="{FF2B5EF4-FFF2-40B4-BE49-F238E27FC236}">
                  <a16:creationId xmlns:a16="http://schemas.microsoft.com/office/drawing/2014/main" id="{00000000-0008-0000-0000-0000E5020000}"/>
                </a:ext>
              </a:extLst>
            </xdr:cNvPr>
            <xdr:cNvGrpSpPr/>
          </xdr:nvGrpSpPr>
          <xdr:grpSpPr>
            <a:xfrm>
              <a:off x="11402483" y="34657234"/>
              <a:ext cx="1593850" cy="252413"/>
              <a:chOff x="3800468" y="6910193"/>
              <a:chExt cx="1800223" cy="342900"/>
            </a:xfrm>
          </xdr:grpSpPr>
          <xdr:sp macro="" textlink="">
            <xdr:nvSpPr>
              <xdr:cNvPr id="10194" name="Group Box 978" hidden="1">
                <a:extLst>
                  <a:ext uri="{63B3BB69-23CF-44E3-9099-C40C66FF867C}">
                    <a14:compatExt spid="_x0000_s10194"/>
                  </a:ext>
                  <a:ext uri="{FF2B5EF4-FFF2-40B4-BE49-F238E27FC236}">
                    <a16:creationId xmlns:a16="http://schemas.microsoft.com/office/drawing/2014/main" id="{00000000-0008-0000-0000-0000D2270000}"/>
                  </a:ext>
                </a:extLst>
              </xdr:cNvPr>
              <xdr:cNvSpPr/>
            </xdr:nvSpPr>
            <xdr:spPr bwMode="auto">
              <a:xfrm>
                <a:off x="3800468" y="6910193"/>
                <a:ext cx="1800223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95" name="Option Button 979" hidden="1">
                <a:extLst>
                  <a:ext uri="{63B3BB69-23CF-44E3-9099-C40C66FF867C}">
                    <a14:compatExt spid="_x0000_s10195"/>
                  </a:ext>
                  <a:ext uri="{FF2B5EF4-FFF2-40B4-BE49-F238E27FC236}">
                    <a16:creationId xmlns:a16="http://schemas.microsoft.com/office/drawing/2014/main" id="{00000000-0008-0000-0000-0000D3270000}"/>
                  </a:ext>
                </a:extLst>
              </xdr:cNvPr>
              <xdr:cNvSpPr/>
            </xdr:nvSpPr>
            <xdr:spPr bwMode="auto">
              <a:xfrm>
                <a:off x="3895726" y="6973285"/>
                <a:ext cx="428626" cy="2400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</a:t>
                </a:r>
              </a:p>
            </xdr:txBody>
          </xdr:sp>
          <xdr:sp macro="" textlink="">
            <xdr:nvSpPr>
              <xdr:cNvPr id="10196" name="Option Button 980" hidden="1">
                <a:extLst>
                  <a:ext uri="{63B3BB69-23CF-44E3-9099-C40C66FF867C}">
                    <a14:compatExt spid="_x0000_s10196"/>
                  </a:ext>
                  <a:ext uri="{FF2B5EF4-FFF2-40B4-BE49-F238E27FC236}">
                    <a16:creationId xmlns:a16="http://schemas.microsoft.com/office/drawing/2014/main" id="{00000000-0008-0000-0000-0000D4270000}"/>
                  </a:ext>
                </a:extLst>
              </xdr:cNvPr>
              <xdr:cNvSpPr/>
            </xdr:nvSpPr>
            <xdr:spPr bwMode="auto">
              <a:xfrm>
                <a:off x="4438647" y="6973285"/>
                <a:ext cx="428626" cy="2400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  <xdr:sp macro="" textlink="">
            <xdr:nvSpPr>
              <xdr:cNvPr id="10197" name="Option Button 981" hidden="1">
                <a:extLst>
                  <a:ext uri="{63B3BB69-23CF-44E3-9099-C40C66FF867C}">
                    <a14:compatExt spid="_x0000_s10197"/>
                  </a:ext>
                  <a:ext uri="{FF2B5EF4-FFF2-40B4-BE49-F238E27FC236}">
                    <a16:creationId xmlns:a16="http://schemas.microsoft.com/office/drawing/2014/main" id="{00000000-0008-0000-0000-0000D5270000}"/>
                  </a:ext>
                </a:extLst>
              </xdr:cNvPr>
              <xdr:cNvSpPr/>
            </xdr:nvSpPr>
            <xdr:spPr bwMode="auto">
              <a:xfrm>
                <a:off x="5067303" y="6971379"/>
                <a:ext cx="428626" cy="2400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NA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201083</xdr:colOff>
          <xdr:row>98</xdr:row>
          <xdr:rowOff>74084</xdr:rowOff>
        </xdr:from>
        <xdr:to>
          <xdr:col>21</xdr:col>
          <xdr:colOff>23283</xdr:colOff>
          <xdr:row>99</xdr:row>
          <xdr:rowOff>8997</xdr:rowOff>
        </xdr:to>
        <xdr:grpSp>
          <xdr:nvGrpSpPr>
            <xdr:cNvPr id="746" name="Grupo 745">
              <a:extLst>
                <a:ext uri="{FF2B5EF4-FFF2-40B4-BE49-F238E27FC236}">
                  <a16:creationId xmlns:a16="http://schemas.microsoft.com/office/drawing/2014/main" id="{00000000-0008-0000-0000-0000EA020000}"/>
                </a:ext>
              </a:extLst>
            </xdr:cNvPr>
            <xdr:cNvGrpSpPr/>
          </xdr:nvGrpSpPr>
          <xdr:grpSpPr>
            <a:xfrm>
              <a:off x="11402483" y="34992753"/>
              <a:ext cx="1593850" cy="249238"/>
              <a:chOff x="3800468" y="6910433"/>
              <a:chExt cx="1800223" cy="342899"/>
            </a:xfrm>
          </xdr:grpSpPr>
          <xdr:sp macro="" textlink="">
            <xdr:nvSpPr>
              <xdr:cNvPr id="10198" name="Group Box 982" hidden="1">
                <a:extLst>
                  <a:ext uri="{63B3BB69-23CF-44E3-9099-C40C66FF867C}">
                    <a14:compatExt spid="_x0000_s10198"/>
                  </a:ext>
                  <a:ext uri="{FF2B5EF4-FFF2-40B4-BE49-F238E27FC236}">
                    <a16:creationId xmlns:a16="http://schemas.microsoft.com/office/drawing/2014/main" id="{00000000-0008-0000-0000-0000D6270000}"/>
                  </a:ext>
                </a:extLst>
              </xdr:cNvPr>
              <xdr:cNvSpPr/>
            </xdr:nvSpPr>
            <xdr:spPr bwMode="auto">
              <a:xfrm>
                <a:off x="3800468" y="6910433"/>
                <a:ext cx="1800223" cy="34289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199" name="Option Button 983" hidden="1">
                <a:extLst>
                  <a:ext uri="{63B3BB69-23CF-44E3-9099-C40C66FF867C}">
                    <a14:compatExt spid="_x0000_s10199"/>
                  </a:ext>
                  <a:ext uri="{FF2B5EF4-FFF2-40B4-BE49-F238E27FC236}">
                    <a16:creationId xmlns:a16="http://schemas.microsoft.com/office/drawing/2014/main" id="{00000000-0008-0000-0000-0000D7270000}"/>
                  </a:ext>
                </a:extLst>
              </xdr:cNvPr>
              <xdr:cNvSpPr/>
            </xdr:nvSpPr>
            <xdr:spPr bwMode="auto">
              <a:xfrm>
                <a:off x="3895726" y="6973285"/>
                <a:ext cx="428626" cy="2400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</a:t>
                </a:r>
              </a:p>
            </xdr:txBody>
          </xdr:sp>
          <xdr:sp macro="" textlink="">
            <xdr:nvSpPr>
              <xdr:cNvPr id="10200" name="Option Button 984" hidden="1">
                <a:extLst>
                  <a:ext uri="{63B3BB69-23CF-44E3-9099-C40C66FF867C}">
                    <a14:compatExt spid="_x0000_s10200"/>
                  </a:ext>
                  <a:ext uri="{FF2B5EF4-FFF2-40B4-BE49-F238E27FC236}">
                    <a16:creationId xmlns:a16="http://schemas.microsoft.com/office/drawing/2014/main" id="{00000000-0008-0000-0000-0000D8270000}"/>
                  </a:ext>
                </a:extLst>
              </xdr:cNvPr>
              <xdr:cNvSpPr/>
            </xdr:nvSpPr>
            <xdr:spPr bwMode="auto">
              <a:xfrm>
                <a:off x="4438647" y="6973285"/>
                <a:ext cx="428626" cy="2400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  <xdr:sp macro="" textlink="">
            <xdr:nvSpPr>
              <xdr:cNvPr id="10201" name="Option Button 985" hidden="1">
                <a:extLst>
                  <a:ext uri="{63B3BB69-23CF-44E3-9099-C40C66FF867C}">
                    <a14:compatExt spid="_x0000_s10201"/>
                  </a:ext>
                  <a:ext uri="{FF2B5EF4-FFF2-40B4-BE49-F238E27FC236}">
                    <a16:creationId xmlns:a16="http://schemas.microsoft.com/office/drawing/2014/main" id="{00000000-0008-0000-0000-0000D9270000}"/>
                  </a:ext>
                </a:extLst>
              </xdr:cNvPr>
              <xdr:cNvSpPr/>
            </xdr:nvSpPr>
            <xdr:spPr bwMode="auto">
              <a:xfrm>
                <a:off x="5067303" y="6971378"/>
                <a:ext cx="428626" cy="2400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NA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190496</xdr:colOff>
          <xdr:row>94</xdr:row>
          <xdr:rowOff>52915</xdr:rowOff>
        </xdr:from>
        <xdr:to>
          <xdr:col>21</xdr:col>
          <xdr:colOff>12696</xdr:colOff>
          <xdr:row>94</xdr:row>
          <xdr:rowOff>305328</xdr:rowOff>
        </xdr:to>
        <xdr:grpSp>
          <xdr:nvGrpSpPr>
            <xdr:cNvPr id="751" name="Grupo 750">
              <a:extLst>
                <a:ext uri="{FF2B5EF4-FFF2-40B4-BE49-F238E27FC236}">
                  <a16:creationId xmlns:a16="http://schemas.microsoft.com/office/drawing/2014/main" id="{00000000-0008-0000-0000-0000EF020000}"/>
                </a:ext>
              </a:extLst>
            </xdr:cNvPr>
            <xdr:cNvGrpSpPr/>
          </xdr:nvGrpSpPr>
          <xdr:grpSpPr>
            <a:xfrm>
              <a:off x="11391896" y="33647582"/>
              <a:ext cx="1593850" cy="252413"/>
              <a:chOff x="3800468" y="6910193"/>
              <a:chExt cx="1800223" cy="342900"/>
            </a:xfrm>
          </xdr:grpSpPr>
          <xdr:sp macro="" textlink="">
            <xdr:nvSpPr>
              <xdr:cNvPr id="10202" name="Group Box 986" hidden="1">
                <a:extLst>
                  <a:ext uri="{63B3BB69-23CF-44E3-9099-C40C66FF867C}">
                    <a14:compatExt spid="_x0000_s10202"/>
                  </a:ext>
                  <a:ext uri="{FF2B5EF4-FFF2-40B4-BE49-F238E27FC236}">
                    <a16:creationId xmlns:a16="http://schemas.microsoft.com/office/drawing/2014/main" id="{00000000-0008-0000-0000-0000DA270000}"/>
                  </a:ext>
                </a:extLst>
              </xdr:cNvPr>
              <xdr:cNvSpPr/>
            </xdr:nvSpPr>
            <xdr:spPr bwMode="auto">
              <a:xfrm>
                <a:off x="3800468" y="6910193"/>
                <a:ext cx="1800223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203" name="Option Button 987" hidden="1">
                <a:extLst>
                  <a:ext uri="{63B3BB69-23CF-44E3-9099-C40C66FF867C}">
                    <a14:compatExt spid="_x0000_s10203"/>
                  </a:ext>
                  <a:ext uri="{FF2B5EF4-FFF2-40B4-BE49-F238E27FC236}">
                    <a16:creationId xmlns:a16="http://schemas.microsoft.com/office/drawing/2014/main" id="{00000000-0008-0000-0000-0000DB270000}"/>
                  </a:ext>
                </a:extLst>
              </xdr:cNvPr>
              <xdr:cNvSpPr/>
            </xdr:nvSpPr>
            <xdr:spPr bwMode="auto">
              <a:xfrm>
                <a:off x="3895726" y="6973285"/>
                <a:ext cx="428626" cy="2400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Si</a:t>
                </a:r>
              </a:p>
            </xdr:txBody>
          </xdr:sp>
          <xdr:sp macro="" textlink="">
            <xdr:nvSpPr>
              <xdr:cNvPr id="10204" name="Option Button 988" hidden="1">
                <a:extLst>
                  <a:ext uri="{63B3BB69-23CF-44E3-9099-C40C66FF867C}">
                    <a14:compatExt spid="_x0000_s10204"/>
                  </a:ext>
                  <a:ext uri="{FF2B5EF4-FFF2-40B4-BE49-F238E27FC236}">
                    <a16:creationId xmlns:a16="http://schemas.microsoft.com/office/drawing/2014/main" id="{00000000-0008-0000-0000-0000DC270000}"/>
                  </a:ext>
                </a:extLst>
              </xdr:cNvPr>
              <xdr:cNvSpPr/>
            </xdr:nvSpPr>
            <xdr:spPr bwMode="auto">
              <a:xfrm>
                <a:off x="4438647" y="6973285"/>
                <a:ext cx="428626" cy="2400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  <xdr:sp macro="" textlink="">
            <xdr:nvSpPr>
              <xdr:cNvPr id="10205" name="Option Button 989" hidden="1">
                <a:extLst>
                  <a:ext uri="{63B3BB69-23CF-44E3-9099-C40C66FF867C}">
                    <a14:compatExt spid="_x0000_s10205"/>
                  </a:ext>
                  <a:ext uri="{FF2B5EF4-FFF2-40B4-BE49-F238E27FC236}">
                    <a16:creationId xmlns:a16="http://schemas.microsoft.com/office/drawing/2014/main" id="{00000000-0008-0000-0000-0000DD270000}"/>
                  </a:ext>
                </a:extLst>
              </xdr:cNvPr>
              <xdr:cNvSpPr/>
            </xdr:nvSpPr>
            <xdr:spPr bwMode="auto">
              <a:xfrm>
                <a:off x="5067303" y="6971379"/>
                <a:ext cx="428626" cy="2400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NA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33</xdr:row>
          <xdr:rowOff>0</xdr:rowOff>
        </xdr:from>
        <xdr:to>
          <xdr:col>16</xdr:col>
          <xdr:colOff>9525</xdr:colOff>
          <xdr:row>34</xdr:row>
          <xdr:rowOff>9525</xdr:rowOff>
        </xdr:to>
        <xdr:grpSp>
          <xdr:nvGrpSpPr>
            <xdr:cNvPr id="10038" name="Grupo 545">
              <a:extLst>
                <a:ext uri="{FF2B5EF4-FFF2-40B4-BE49-F238E27FC236}">
                  <a16:creationId xmlns:a16="http://schemas.microsoft.com/office/drawing/2014/main" id="{00000000-0008-0000-0000-00003627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75" y="5657850"/>
              <a:ext cx="1190625" cy="581025"/>
              <a:chOff x="60483" y="59340"/>
              <a:chExt cx="11525" cy="581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4238</xdr:colOff>
          <xdr:row>33</xdr:row>
          <xdr:rowOff>4234</xdr:rowOff>
        </xdr:from>
        <xdr:to>
          <xdr:col>16</xdr:col>
          <xdr:colOff>13763</xdr:colOff>
          <xdr:row>34</xdr:row>
          <xdr:rowOff>13759</xdr:rowOff>
        </xdr:to>
        <xdr:grpSp>
          <xdr:nvGrpSpPr>
            <xdr:cNvPr id="644" name="Grupo 545">
              <a:extLst>
                <a:ext uri="{FF2B5EF4-FFF2-40B4-BE49-F238E27FC236}">
                  <a16:creationId xmlns:a16="http://schemas.microsoft.com/office/drawing/2014/main" id="{00000000-0008-0000-0000-000084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9801" y="5662084"/>
              <a:ext cx="1190625" cy="581025"/>
              <a:chOff x="6048284" y="5934075"/>
              <a:chExt cx="1152526" cy="581025"/>
            </a:xfrm>
          </xdr:grpSpPr>
          <xdr:sp macro="" textlink="">
            <xdr:nvSpPr>
              <xdr:cNvPr id="10209" name="Group Box 993" hidden="1">
                <a:extLst>
                  <a:ext uri="{63B3BB69-23CF-44E3-9099-C40C66FF867C}">
                    <a14:compatExt spid="_x0000_s10209"/>
                  </a:ext>
                  <a:ext uri="{FF2B5EF4-FFF2-40B4-BE49-F238E27FC236}">
                    <a16:creationId xmlns:a16="http://schemas.microsoft.com/office/drawing/2014/main" id="{00000000-0008-0000-0000-0000E1270000}"/>
                  </a:ext>
                </a:extLst>
              </xdr:cNvPr>
              <xdr:cNvSpPr/>
            </xdr:nvSpPr>
            <xdr:spPr bwMode="auto">
              <a:xfrm>
                <a:off x="6048284" y="5934075"/>
                <a:ext cx="1152526" cy="5810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210" name="Option Button 994" hidden="1">
                <a:extLst>
                  <a:ext uri="{63B3BB69-23CF-44E3-9099-C40C66FF867C}">
                    <a14:compatExt spid="_x0000_s10210"/>
                  </a:ext>
                  <a:ext uri="{FF2B5EF4-FFF2-40B4-BE49-F238E27FC236}">
                    <a16:creationId xmlns:a16="http://schemas.microsoft.com/office/drawing/2014/main" id="{00000000-0008-0000-0000-0000E2270000}"/>
                  </a:ext>
                </a:extLst>
              </xdr:cNvPr>
              <xdr:cNvSpPr/>
            </xdr:nvSpPr>
            <xdr:spPr bwMode="auto">
              <a:xfrm>
                <a:off x="6229354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11" name="Option Button 995" hidden="1">
                <a:extLst>
                  <a:ext uri="{63B3BB69-23CF-44E3-9099-C40C66FF867C}">
                    <a14:compatExt spid="_x0000_s10211"/>
                  </a:ext>
                  <a:ext uri="{FF2B5EF4-FFF2-40B4-BE49-F238E27FC236}">
                    <a16:creationId xmlns:a16="http://schemas.microsoft.com/office/drawing/2014/main" id="{00000000-0008-0000-0000-0000E3270000}"/>
                  </a:ext>
                </a:extLst>
              </xdr:cNvPr>
              <xdr:cNvSpPr/>
            </xdr:nvSpPr>
            <xdr:spPr bwMode="auto">
              <a:xfrm>
                <a:off x="6810366" y="6105525"/>
                <a:ext cx="3429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59266</xdr:colOff>
      <xdr:row>0</xdr:row>
      <xdr:rowOff>262014</xdr:rowOff>
    </xdr:from>
    <xdr:to>
      <xdr:col>1</xdr:col>
      <xdr:colOff>2133297</xdr:colOff>
      <xdr:row>1</xdr:row>
      <xdr:rowOff>305708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945" y="262014"/>
          <a:ext cx="2077055" cy="479123"/>
        </a:xfrm>
        <a:prstGeom prst="rect">
          <a:avLst/>
        </a:prstGeom>
      </xdr:spPr>
    </xdr:pic>
    <xdr:clientData/>
  </xdr:twoCellAnchor>
  <xdr:twoCellAnchor>
    <xdr:from>
      <xdr:col>2</xdr:col>
      <xdr:colOff>376916</xdr:colOff>
      <xdr:row>0</xdr:row>
      <xdr:rowOff>108858</xdr:rowOff>
    </xdr:from>
    <xdr:to>
      <xdr:col>2</xdr:col>
      <xdr:colOff>1737952</xdr:colOff>
      <xdr:row>1</xdr:row>
      <xdr:rowOff>385083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6202" y="108858"/>
          <a:ext cx="1361036" cy="711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salud-my.sharepoint.com/Temp/Trabajo/Varios/Diana%20Bocanegra/Copia%20de%20Instrumento%20Unidades%20de%20Analisi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salud-my.sharepoint.com/BACKUP%20EQUIPO%20INS/Anexo%203.%20Instrumento%203%20captura%20de%20datos%20UA%20actualizad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ENTO"/>
      <sheetName val="ENCABEZADO"/>
      <sheetName val="Reporte SIVIGILA"/>
      <sheetName val="Instrumento Unidad de Analisis"/>
      <sheetName val="Eventos"/>
      <sheetName val="Acta Unidad de Análisis"/>
      <sheetName val="Listado de Asistencia"/>
      <sheetName val="Plan de Mejora"/>
      <sheetName val="Archivo Plano"/>
      <sheetName val="Instructivo"/>
      <sheetName val="Consolidado Plan Mejora"/>
      <sheetName val="Departamentos"/>
      <sheetName val="Municipios"/>
      <sheetName val="EPS"/>
      <sheetName val="ASISTENTES"/>
      <sheetName val="Mpios - Colombia"/>
      <sheetName val="Problemas"/>
      <sheetName val="evento 210 datos basicos y comp"/>
      <sheetName val="tipo resp 1"/>
      <sheetName val="SITUACIONES"/>
      <sheetName val="SITUACIONES (2)"/>
    </sheetNames>
    <sheetDataSet>
      <sheetData sheetId="0">
        <row r="7">
          <cell r="B7" t="str">
            <v>Instrumento Diseñado por: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5">
          <cell r="A35">
            <v>1</v>
          </cell>
        </row>
        <row r="36">
          <cell r="A36">
            <v>2</v>
          </cell>
        </row>
        <row r="37">
          <cell r="A37">
            <v>3</v>
          </cell>
        </row>
        <row r="38">
          <cell r="A38">
            <v>4</v>
          </cell>
        </row>
        <row r="39">
          <cell r="A39">
            <v>5</v>
          </cell>
        </row>
        <row r="40">
          <cell r="A40">
            <v>6</v>
          </cell>
        </row>
        <row r="41">
          <cell r="A41">
            <v>7</v>
          </cell>
        </row>
        <row r="42">
          <cell r="A42">
            <v>8</v>
          </cell>
        </row>
        <row r="43">
          <cell r="A43">
            <v>9</v>
          </cell>
        </row>
        <row r="44">
          <cell r="A44">
            <v>10</v>
          </cell>
        </row>
        <row r="45">
          <cell r="A45">
            <v>11</v>
          </cell>
        </row>
        <row r="46">
          <cell r="A46">
            <v>12</v>
          </cell>
        </row>
        <row r="47">
          <cell r="A47">
            <v>13</v>
          </cell>
        </row>
        <row r="48">
          <cell r="A48">
            <v>14</v>
          </cell>
        </row>
        <row r="49">
          <cell r="A49">
            <v>15</v>
          </cell>
        </row>
        <row r="50">
          <cell r="A50">
            <v>16</v>
          </cell>
        </row>
        <row r="51">
          <cell r="A51">
            <v>17</v>
          </cell>
        </row>
        <row r="52">
          <cell r="A52">
            <v>18</v>
          </cell>
        </row>
        <row r="53">
          <cell r="A53">
            <v>19</v>
          </cell>
        </row>
        <row r="54">
          <cell r="A54">
            <v>20</v>
          </cell>
        </row>
        <row r="55">
          <cell r="A55">
            <v>21</v>
          </cell>
        </row>
        <row r="56">
          <cell r="A56">
            <v>22</v>
          </cell>
        </row>
        <row r="57">
          <cell r="A57">
            <v>23</v>
          </cell>
        </row>
        <row r="58">
          <cell r="A58">
            <v>24</v>
          </cell>
        </row>
        <row r="59">
          <cell r="A59">
            <v>25</v>
          </cell>
        </row>
        <row r="60">
          <cell r="A60">
            <v>26</v>
          </cell>
        </row>
        <row r="61">
          <cell r="A61">
            <v>27</v>
          </cell>
        </row>
        <row r="62">
          <cell r="A62">
            <v>28</v>
          </cell>
        </row>
        <row r="63">
          <cell r="A63">
            <v>29</v>
          </cell>
        </row>
      </sheetData>
      <sheetData sheetId="11"/>
      <sheetData sheetId="12"/>
      <sheetData sheetId="13"/>
      <sheetData sheetId="14">
        <row r="3">
          <cell r="A3">
            <v>1</v>
          </cell>
          <cell r="B3" t="str">
            <v>Representante equipo médico y de apoyo del servicio en el que permaneció por mas tiempo el paciente.</v>
          </cell>
          <cell r="C3">
            <v>1</v>
          </cell>
          <cell r="D3" t="str">
            <v>Director(a) Regional de la EAPB</v>
          </cell>
          <cell r="E3">
            <v>1</v>
          </cell>
          <cell r="F3" t="str">
            <v>Responsable del grupo de vigilancia epidemiológica con poder de Decisión</v>
          </cell>
          <cell r="G3">
            <v>1</v>
          </cell>
          <cell r="H3" t="str">
            <v>Representante Administrativo con poder de decisión. (Secretario Seccional de Salud o quien delegue)</v>
          </cell>
          <cell r="I3">
            <v>1</v>
          </cell>
          <cell r="J3" t="str">
            <v>Director técnico de la Dirección de vigilancia y análisis del riesgo en salud pública o representante con capacidad de tomar decisiones y de adquirir compromisos.</v>
          </cell>
        </row>
        <row r="4">
          <cell r="A4">
            <v>2</v>
          </cell>
          <cell r="B4" t="str">
            <v>Representante equipo médico y de apoyo de los diferentes servicios en los que fue atendido el paciente.</v>
          </cell>
          <cell r="C4">
            <v>2</v>
          </cell>
          <cell r="D4" t="str">
            <v>Encargado(a) de Análisis del Riesgo de la EAPB</v>
          </cell>
          <cell r="E4">
            <v>2</v>
          </cell>
          <cell r="F4" t="str">
            <v>Referente del evento Estudiado</v>
          </cell>
          <cell r="G4">
            <v>2</v>
          </cell>
          <cell r="H4" t="str">
            <v>Responsable del grupo de vigilancia epidemiológica con poder de Decisión (Gerente de Salud Pública)</v>
          </cell>
          <cell r="I4">
            <v>2</v>
          </cell>
          <cell r="J4" t="str">
            <v>Grupo unidad de análisis de casos especiales</v>
          </cell>
        </row>
        <row r="5">
          <cell r="A5">
            <v>3</v>
          </cell>
          <cell r="B5" t="str">
            <v>Representante Administrativo con poder de decisión.</v>
          </cell>
          <cell r="C5">
            <v>3</v>
          </cell>
          <cell r="D5" t="str">
            <v>Encargado(a) de Salud Publica de la EAPB</v>
          </cell>
          <cell r="E5">
            <v>3</v>
          </cell>
          <cell r="F5" t="str">
            <v>Representante de Saneamiento</v>
          </cell>
          <cell r="G5">
            <v>3</v>
          </cell>
          <cell r="H5" t="str">
            <v>Referente del evento Estudiado</v>
          </cell>
          <cell r="I5">
            <v>3</v>
          </cell>
          <cell r="J5" t="str">
            <v>Referente del evento Estudiado</v>
          </cell>
        </row>
        <row r="6">
          <cell r="A6">
            <v>4</v>
          </cell>
          <cell r="B6" t="str">
            <v>Experto en el evento (Opcional)</v>
          </cell>
          <cell r="C6">
            <v>4</v>
          </cell>
          <cell r="D6" t="str">
            <v>Encargado(a) del Área de Aseguramiento de la EAPB</v>
          </cell>
          <cell r="E6">
            <v>4</v>
          </cell>
          <cell r="F6" t="str">
            <v>Experto en el evento (Opcional)</v>
          </cell>
          <cell r="G6">
            <v>4</v>
          </cell>
          <cell r="H6" t="str">
            <v>Responsable de la oficina de prestación de servicios de salud de la secretaría de salud departamental o su delegado con capacidad de tomar decisiones y adquirir compromisos.</v>
          </cell>
          <cell r="I6">
            <v>4</v>
          </cell>
          <cell r="J6" t="str">
            <v>Experto en el evento (Opcional)</v>
          </cell>
        </row>
        <row r="7">
          <cell r="A7">
            <v>5</v>
          </cell>
          <cell r="B7" t="str">
            <v>Representante con poder de Decisión de la EAPB</v>
          </cell>
          <cell r="C7">
            <v>5</v>
          </cell>
          <cell r="D7" t="str">
            <v>Encargado(a) del Área de Referencia y Contra Referencia de la EAPB</v>
          </cell>
          <cell r="E7">
            <v>5</v>
          </cell>
          <cell r="F7" t="str">
            <v>Representante con poder de Decisión de la EAPB</v>
          </cell>
          <cell r="G7">
            <v>5</v>
          </cell>
          <cell r="H7" t="str">
            <v>Responsable de la oficina de Aseguramiento de la Secretaría departamental de salud, o su delegado con capacidad de tomar decisiones y adquirir compromisos.</v>
          </cell>
          <cell r="I7">
            <v>5</v>
          </cell>
          <cell r="J7" t="str">
            <v>Invitado 01</v>
          </cell>
        </row>
        <row r="8">
          <cell r="A8">
            <v>6</v>
          </cell>
          <cell r="B8" t="str">
            <v>Invitado 01</v>
          </cell>
          <cell r="C8">
            <v>6</v>
          </cell>
          <cell r="D8" t="str">
            <v>Encargado(a) del Área de Contratación de RED de la EAPB</v>
          </cell>
          <cell r="E8">
            <v>6</v>
          </cell>
          <cell r="F8" t="str">
            <v>Representante con poder de Decisión del Prestador</v>
          </cell>
          <cell r="G8">
            <v>6</v>
          </cell>
          <cell r="H8" t="str">
            <v>Responsable del centro regulador de urgencias (CRUE) departamental o su delegado con capacidad de tomar decisiones y adquirir compromisos.</v>
          </cell>
          <cell r="I8">
            <v>6</v>
          </cell>
          <cell r="J8" t="str">
            <v>Invitado 02</v>
          </cell>
        </row>
        <row r="9">
          <cell r="A9">
            <v>7</v>
          </cell>
          <cell r="B9" t="str">
            <v>Invitado 02</v>
          </cell>
          <cell r="C9">
            <v>7</v>
          </cell>
          <cell r="D9" t="str">
            <v>Experto en el evento (Opcional)</v>
          </cell>
          <cell r="E9">
            <v>7</v>
          </cell>
          <cell r="F9" t="str">
            <v>Invitado 01</v>
          </cell>
          <cell r="G9">
            <v>7</v>
          </cell>
          <cell r="H9" t="str">
            <v>Médico preferiblemente Epidemiólogo</v>
          </cell>
          <cell r="I9">
            <v>7</v>
          </cell>
          <cell r="J9" t="str">
            <v>Invitado 03</v>
          </cell>
        </row>
        <row r="10">
          <cell r="A10">
            <v>8</v>
          </cell>
          <cell r="B10" t="str">
            <v>Invitado 03</v>
          </cell>
          <cell r="C10">
            <v>8</v>
          </cell>
          <cell r="D10" t="str">
            <v>Representante o promotor de la EAPB del municipio donde ocurrió el evento.</v>
          </cell>
          <cell r="E10">
            <v>8</v>
          </cell>
          <cell r="F10" t="str">
            <v>Invitado 02</v>
          </cell>
          <cell r="G10">
            <v>8</v>
          </cell>
          <cell r="H10" t="str">
            <v>Experto en el evento (Opcional)</v>
          </cell>
          <cell r="I10">
            <v>8</v>
          </cell>
          <cell r="J10" t="str">
            <v>Invitado 04</v>
          </cell>
        </row>
        <row r="11">
          <cell r="A11">
            <v>9</v>
          </cell>
          <cell r="B11" t="str">
            <v>Invitado 04</v>
          </cell>
          <cell r="C11">
            <v>9</v>
          </cell>
          <cell r="D11" t="str">
            <v>Invitado 01</v>
          </cell>
          <cell r="E11">
            <v>9</v>
          </cell>
          <cell r="F11" t="str">
            <v>Invitado 03</v>
          </cell>
          <cell r="G11">
            <v>9</v>
          </cell>
          <cell r="H11" t="str">
            <v>Representante con poder de Decisión de la EAPB</v>
          </cell>
          <cell r="I11">
            <v>9</v>
          </cell>
          <cell r="J11" t="str">
            <v>Invitado 05</v>
          </cell>
        </row>
        <row r="12">
          <cell r="A12">
            <v>10</v>
          </cell>
          <cell r="B12" t="str">
            <v>Invitado 05</v>
          </cell>
          <cell r="C12">
            <v>10</v>
          </cell>
          <cell r="D12" t="str">
            <v>Invitado 02</v>
          </cell>
          <cell r="E12">
            <v>10</v>
          </cell>
          <cell r="F12" t="str">
            <v>Invitado 04</v>
          </cell>
          <cell r="G12">
            <v>10</v>
          </cell>
          <cell r="H12" t="str">
            <v>Representante Administrativo del prestador con poder de decisión.</v>
          </cell>
          <cell r="I12">
            <v>10</v>
          </cell>
          <cell r="J12" t="str">
            <v>Invitado 06</v>
          </cell>
        </row>
        <row r="13">
          <cell r="A13">
            <v>11</v>
          </cell>
          <cell r="B13" t="str">
            <v>Invitado 06</v>
          </cell>
          <cell r="C13">
            <v>11</v>
          </cell>
          <cell r="D13" t="str">
            <v>Invitado 03</v>
          </cell>
          <cell r="E13">
            <v>11</v>
          </cell>
          <cell r="F13" t="str">
            <v>Invitado 05</v>
          </cell>
          <cell r="G13">
            <v>11</v>
          </cell>
          <cell r="H13" t="str">
            <v>Invitado 01</v>
          </cell>
          <cell r="I13">
            <v>11</v>
          </cell>
          <cell r="J13" t="str">
            <v>Invitado 07</v>
          </cell>
        </row>
        <row r="14">
          <cell r="A14">
            <v>12</v>
          </cell>
          <cell r="B14" t="str">
            <v>Invitado 07</v>
          </cell>
          <cell r="C14">
            <v>12</v>
          </cell>
          <cell r="D14" t="str">
            <v>Invitado 04</v>
          </cell>
          <cell r="E14">
            <v>12</v>
          </cell>
          <cell r="F14" t="str">
            <v>Invitado 06</v>
          </cell>
          <cell r="G14">
            <v>12</v>
          </cell>
          <cell r="H14" t="str">
            <v>Invitado 02</v>
          </cell>
          <cell r="I14">
            <v>12</v>
          </cell>
          <cell r="J14" t="str">
            <v>Invitado 08</v>
          </cell>
        </row>
        <row r="15">
          <cell r="A15">
            <v>13</v>
          </cell>
          <cell r="B15" t="str">
            <v>Invitado 08</v>
          </cell>
          <cell r="C15">
            <v>13</v>
          </cell>
          <cell r="D15" t="str">
            <v>Invitado 05</v>
          </cell>
          <cell r="E15">
            <v>13</v>
          </cell>
          <cell r="F15" t="str">
            <v>Invitado 07</v>
          </cell>
          <cell r="G15">
            <v>13</v>
          </cell>
          <cell r="H15" t="str">
            <v>Invitado 03</v>
          </cell>
          <cell r="I15">
            <v>13</v>
          </cell>
          <cell r="J15" t="str">
            <v>Invitado 09</v>
          </cell>
        </row>
        <row r="16">
          <cell r="A16">
            <v>14</v>
          </cell>
          <cell r="B16" t="str">
            <v>Invitado 09</v>
          </cell>
          <cell r="C16">
            <v>14</v>
          </cell>
          <cell r="D16" t="str">
            <v>Invitado 06</v>
          </cell>
          <cell r="E16">
            <v>14</v>
          </cell>
          <cell r="F16" t="str">
            <v>Invitado 08</v>
          </cell>
          <cell r="G16">
            <v>14</v>
          </cell>
          <cell r="H16" t="str">
            <v>Invitado 04</v>
          </cell>
          <cell r="I16">
            <v>14</v>
          </cell>
          <cell r="J16" t="str">
            <v>Invitado 10</v>
          </cell>
        </row>
        <row r="17">
          <cell r="A17">
            <v>15</v>
          </cell>
          <cell r="B17" t="str">
            <v>Invitado 10</v>
          </cell>
          <cell r="C17">
            <v>15</v>
          </cell>
          <cell r="D17" t="str">
            <v>Invitado 07</v>
          </cell>
          <cell r="E17">
            <v>15</v>
          </cell>
          <cell r="F17" t="str">
            <v>Invitado 09</v>
          </cell>
          <cell r="G17">
            <v>15</v>
          </cell>
          <cell r="H17" t="str">
            <v>Invitado 05</v>
          </cell>
          <cell r="I17">
            <v>15</v>
          </cell>
          <cell r="J17" t="str">
            <v>Invitado 11</v>
          </cell>
        </row>
        <row r="18">
          <cell r="A18">
            <v>16</v>
          </cell>
          <cell r="B18" t="str">
            <v>Invitado 11</v>
          </cell>
          <cell r="C18">
            <v>16</v>
          </cell>
          <cell r="D18" t="str">
            <v>Invitado 08</v>
          </cell>
          <cell r="E18">
            <v>16</v>
          </cell>
          <cell r="F18" t="str">
            <v>Invitado 10</v>
          </cell>
          <cell r="G18">
            <v>16</v>
          </cell>
          <cell r="H18" t="str">
            <v>Invitado 06</v>
          </cell>
          <cell r="I18">
            <v>16</v>
          </cell>
          <cell r="J18" t="str">
            <v>Invitado 12</v>
          </cell>
        </row>
        <row r="19">
          <cell r="A19">
            <v>17</v>
          </cell>
          <cell r="B19" t="str">
            <v>Invitado 12</v>
          </cell>
          <cell r="C19">
            <v>17</v>
          </cell>
          <cell r="D19" t="str">
            <v>Invitado 09</v>
          </cell>
          <cell r="E19">
            <v>17</v>
          </cell>
          <cell r="F19" t="str">
            <v>Invitado 11</v>
          </cell>
          <cell r="G19">
            <v>17</v>
          </cell>
          <cell r="H19" t="str">
            <v>Invitado 07</v>
          </cell>
          <cell r="I19">
            <v>17</v>
          </cell>
          <cell r="J19" t="str">
            <v>Invitado 13</v>
          </cell>
        </row>
        <row r="20">
          <cell r="A20">
            <v>18</v>
          </cell>
          <cell r="B20" t="str">
            <v>Invitado 13</v>
          </cell>
          <cell r="C20">
            <v>18</v>
          </cell>
          <cell r="D20" t="str">
            <v>Invitado 10</v>
          </cell>
          <cell r="E20">
            <v>18</v>
          </cell>
          <cell r="F20" t="str">
            <v>Invitado 12</v>
          </cell>
          <cell r="G20">
            <v>18</v>
          </cell>
          <cell r="H20" t="str">
            <v>Invitado 08</v>
          </cell>
          <cell r="I20">
            <v>18</v>
          </cell>
          <cell r="J20" t="str">
            <v>Invitado 14</v>
          </cell>
        </row>
        <row r="21">
          <cell r="A21">
            <v>19</v>
          </cell>
          <cell r="B21" t="str">
            <v>Invitado 14</v>
          </cell>
          <cell r="C21">
            <v>19</v>
          </cell>
          <cell r="D21" t="str">
            <v>Invitado 11</v>
          </cell>
          <cell r="E21">
            <v>19</v>
          </cell>
          <cell r="F21" t="str">
            <v>Invitado 13</v>
          </cell>
          <cell r="G21">
            <v>19</v>
          </cell>
          <cell r="H21" t="str">
            <v>Invitado 09</v>
          </cell>
          <cell r="I21">
            <v>19</v>
          </cell>
          <cell r="J21" t="str">
            <v>Invitado 15</v>
          </cell>
        </row>
        <row r="22">
          <cell r="A22">
            <v>20</v>
          </cell>
          <cell r="B22" t="str">
            <v>Invitado 15</v>
          </cell>
          <cell r="C22">
            <v>20</v>
          </cell>
          <cell r="D22" t="str">
            <v>Invitado 12</v>
          </cell>
          <cell r="E22">
            <v>20</v>
          </cell>
          <cell r="F22" t="str">
            <v>Invitado 14</v>
          </cell>
          <cell r="G22">
            <v>20</v>
          </cell>
          <cell r="H22" t="str">
            <v>Invitado 10</v>
          </cell>
          <cell r="I22">
            <v>20</v>
          </cell>
          <cell r="J22" t="str">
            <v>Invitado 16</v>
          </cell>
        </row>
      </sheetData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SIVIGILA"/>
      <sheetName val="Instrumento Unidad de Analisis"/>
      <sheetName val="Prestador"/>
      <sheetName val="Problemas"/>
      <sheetName val="Tablero de problemas"/>
      <sheetName val="Archivo Plano"/>
      <sheetName val="Acta Unidad de Análisis"/>
      <sheetName val="Analizados"/>
      <sheetName val="Tuberculosis"/>
      <sheetName val="Listado Ocupaciones"/>
      <sheetName val="Hoja1"/>
      <sheetName val="Eventos"/>
      <sheetName val="EAPB"/>
      <sheetName val="Geografia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Seleccione el Departamento</v>
          </cell>
        </row>
        <row r="3">
          <cell r="B3" t="str">
            <v>EXTERIOR</v>
          </cell>
        </row>
        <row r="4">
          <cell r="B4" t="str">
            <v>AMAZONAS</v>
          </cell>
        </row>
        <row r="5">
          <cell r="B5" t="str">
            <v>ANTIOQUIA</v>
          </cell>
        </row>
        <row r="6">
          <cell r="B6" t="str">
            <v>ARAUCA</v>
          </cell>
        </row>
        <row r="7">
          <cell r="B7" t="str">
            <v>ATLANTICO</v>
          </cell>
        </row>
        <row r="8">
          <cell r="B8" t="str">
            <v>BOLIVAR</v>
          </cell>
        </row>
        <row r="9">
          <cell r="B9" t="str">
            <v>BOYACA</v>
          </cell>
        </row>
        <row r="10">
          <cell r="B10" t="str">
            <v>BOGOTA</v>
          </cell>
        </row>
        <row r="11">
          <cell r="B11" t="str">
            <v>CALDAS</v>
          </cell>
        </row>
        <row r="12">
          <cell r="B12" t="str">
            <v>CAQUETA</v>
          </cell>
        </row>
        <row r="13">
          <cell r="B13" t="str">
            <v>CASANARE</v>
          </cell>
        </row>
        <row r="14">
          <cell r="B14" t="str">
            <v>CAUCA</v>
          </cell>
        </row>
        <row r="15">
          <cell r="B15" t="str">
            <v>CESAR</v>
          </cell>
        </row>
        <row r="16">
          <cell r="B16" t="str">
            <v>CHOCO</v>
          </cell>
        </row>
        <row r="17">
          <cell r="B17" t="str">
            <v>CORDOBA</v>
          </cell>
        </row>
        <row r="18">
          <cell r="B18" t="str">
            <v>CUNDINAMARCA</v>
          </cell>
        </row>
        <row r="19">
          <cell r="B19" t="str">
            <v>GUAINIA</v>
          </cell>
        </row>
        <row r="20">
          <cell r="B20" t="str">
            <v>GUAVIARE</v>
          </cell>
        </row>
        <row r="21">
          <cell r="B21" t="str">
            <v>HUILA</v>
          </cell>
        </row>
        <row r="22">
          <cell r="B22" t="str">
            <v>GUAJIRA</v>
          </cell>
        </row>
        <row r="23">
          <cell r="B23" t="str">
            <v>MAGDALENA</v>
          </cell>
        </row>
        <row r="24">
          <cell r="B24" t="str">
            <v>META</v>
          </cell>
        </row>
        <row r="25">
          <cell r="B25" t="str">
            <v>NORTE_DE_SANTANDER</v>
          </cell>
        </row>
        <row r="26">
          <cell r="B26" t="str">
            <v>NARIÑO</v>
          </cell>
        </row>
        <row r="27">
          <cell r="B27" t="str">
            <v>PUTUMAYO</v>
          </cell>
        </row>
        <row r="28">
          <cell r="B28" t="str">
            <v>QUINDIO</v>
          </cell>
        </row>
        <row r="29">
          <cell r="B29" t="str">
            <v>RISARALDA</v>
          </cell>
        </row>
        <row r="30">
          <cell r="B30" t="str">
            <v>SAN_ANDRES</v>
          </cell>
        </row>
        <row r="31">
          <cell r="B31" t="str">
            <v>SANTANDER</v>
          </cell>
        </row>
        <row r="32">
          <cell r="B32" t="str">
            <v>SUCRE</v>
          </cell>
        </row>
        <row r="33">
          <cell r="B33" t="str">
            <v>TOLIMA</v>
          </cell>
        </row>
        <row r="34">
          <cell r="B34" t="str">
            <v>VALLE_DEL_CAUCA</v>
          </cell>
        </row>
        <row r="35">
          <cell r="B35" t="str">
            <v>VAUPES</v>
          </cell>
        </row>
        <row r="36">
          <cell r="B36" t="str">
            <v>VICHADA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omments" Target="../comments1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04"/>
  <sheetViews>
    <sheetView topLeftCell="A99" zoomScaleNormal="100" workbookViewId="0">
      <selection activeCell="L108" sqref="L108"/>
    </sheetView>
  </sheetViews>
  <sheetFormatPr baseColWidth="10" defaultRowHeight="15" x14ac:dyDescent="0.25"/>
  <cols>
    <col min="1" max="1" width="0.85546875" style="43" customWidth="1"/>
    <col min="2" max="2" width="48.42578125" style="43" customWidth="1"/>
    <col min="3" max="11" width="4.42578125" style="43" customWidth="1"/>
    <col min="12" max="12" width="65.5703125" style="43" customWidth="1"/>
    <col min="13" max="25" width="4.42578125" style="43" customWidth="1"/>
    <col min="26" max="26" width="11.7109375" style="43" customWidth="1"/>
    <col min="27" max="29" width="4.7109375" style="43" customWidth="1"/>
    <col min="30" max="37" width="4.42578125" style="43" customWidth="1"/>
    <col min="38" max="38" width="3.85546875" style="43" customWidth="1"/>
  </cols>
  <sheetData>
    <row r="1" spans="1:41" s="18" customFormat="1" ht="6" customHeight="1" x14ac:dyDescent="0.2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9"/>
    </row>
    <row r="2" spans="1:41" s="18" customFormat="1" ht="16.5" customHeight="1" x14ac:dyDescent="0.2">
      <c r="A2" s="30"/>
      <c r="B2" s="245" t="s">
        <v>244</v>
      </c>
      <c r="C2" s="246" t="s">
        <v>142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69" t="s">
        <v>68</v>
      </c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31"/>
    </row>
    <row r="3" spans="1:41" s="18" customFormat="1" ht="16.5" customHeight="1" x14ac:dyDescent="0.2">
      <c r="A3" s="30"/>
      <c r="B3" s="245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70" t="s">
        <v>69</v>
      </c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2"/>
      <c r="AL3" s="31"/>
    </row>
    <row r="4" spans="1:41" s="18" customFormat="1" ht="16.5" customHeight="1" x14ac:dyDescent="0.2">
      <c r="A4" s="30"/>
      <c r="B4" s="245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73" t="s">
        <v>70</v>
      </c>
      <c r="AA4" s="273"/>
      <c r="AB4" s="273"/>
      <c r="AC4" s="273"/>
      <c r="AD4" s="273"/>
      <c r="AE4" s="273"/>
      <c r="AF4" s="273"/>
      <c r="AG4" s="273"/>
      <c r="AH4" s="273"/>
      <c r="AI4" s="273"/>
      <c r="AJ4" s="273"/>
      <c r="AK4" s="273"/>
      <c r="AL4" s="31"/>
    </row>
    <row r="5" spans="1:41" s="18" customFormat="1" ht="16.5" customHeight="1" x14ac:dyDescent="0.2">
      <c r="A5" s="30"/>
      <c r="B5" s="245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31"/>
    </row>
    <row r="6" spans="1:41" s="18" customFormat="1" ht="6" customHeight="1" x14ac:dyDescent="0.2">
      <c r="A6" s="30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1"/>
    </row>
    <row r="7" spans="1:41" s="18" customFormat="1" ht="15.75" x14ac:dyDescent="0.2">
      <c r="A7" s="30"/>
      <c r="B7" s="207" t="s">
        <v>121</v>
      </c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31"/>
    </row>
    <row r="8" spans="1:41" s="18" customFormat="1" x14ac:dyDescent="0.2">
      <c r="A8" s="30"/>
      <c r="B8" s="208" t="s">
        <v>309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31"/>
    </row>
    <row r="9" spans="1:41" s="18" customFormat="1" ht="6" customHeight="1" x14ac:dyDescent="0.2">
      <c r="A9" s="30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1"/>
    </row>
    <row r="10" spans="1:41" s="18" customFormat="1" ht="15.75" x14ac:dyDescent="0.25">
      <c r="A10" s="30"/>
      <c r="B10" s="82" t="s">
        <v>71</v>
      </c>
      <c r="C10" s="210">
        <v>1</v>
      </c>
      <c r="D10" s="210"/>
      <c r="E10" s="211"/>
      <c r="F10" s="20"/>
      <c r="G10" s="209" t="s">
        <v>72</v>
      </c>
      <c r="H10" s="209"/>
      <c r="I10" s="209"/>
      <c r="J10" s="219">
        <v>44504</v>
      </c>
      <c r="K10" s="220"/>
      <c r="L10" s="221"/>
      <c r="M10" s="249" t="s">
        <v>73</v>
      </c>
      <c r="N10" s="250"/>
      <c r="O10" s="250"/>
      <c r="P10" s="251"/>
      <c r="Q10" s="212">
        <v>0.41666666666666669</v>
      </c>
      <c r="R10" s="210"/>
      <c r="S10" s="210"/>
      <c r="T10" s="210"/>
      <c r="U10" s="213" t="s">
        <v>74</v>
      </c>
      <c r="V10" s="214"/>
      <c r="W10" s="214"/>
      <c r="X10" s="215"/>
      <c r="Y10" s="216" t="s">
        <v>238</v>
      </c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8"/>
      <c r="AL10" s="31"/>
    </row>
    <row r="11" spans="1:41" s="18" customFormat="1" ht="6" customHeight="1" x14ac:dyDescent="0.2">
      <c r="A11" s="30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1"/>
    </row>
    <row r="12" spans="1:41" s="18" customFormat="1" ht="15.75" x14ac:dyDescent="0.25">
      <c r="A12" s="30"/>
      <c r="B12" s="79" t="s">
        <v>75</v>
      </c>
      <c r="C12" s="184" t="s">
        <v>310</v>
      </c>
      <c r="D12" s="185"/>
      <c r="E12" s="185"/>
      <c r="F12" s="185"/>
      <c r="G12" s="185"/>
      <c r="H12" s="185"/>
      <c r="I12" s="185"/>
      <c r="J12" s="185"/>
      <c r="K12" s="185"/>
      <c r="L12" s="186"/>
      <c r="M12" s="252" t="s">
        <v>76</v>
      </c>
      <c r="N12" s="253"/>
      <c r="O12" s="253"/>
      <c r="P12" s="254"/>
      <c r="Q12" s="222"/>
      <c r="R12" s="223"/>
      <c r="S12" s="223"/>
      <c r="T12" s="223"/>
      <c r="U12" s="90" t="s">
        <v>129</v>
      </c>
      <c r="V12" s="91"/>
      <c r="W12" s="91"/>
      <c r="X12" s="92"/>
      <c r="Y12" s="92"/>
      <c r="Z12" s="97" t="s">
        <v>32</v>
      </c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  <c r="AL12" s="31"/>
    </row>
    <row r="13" spans="1:41" s="18" customFormat="1" ht="6" customHeight="1" x14ac:dyDescent="0.2">
      <c r="A13" s="30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1"/>
    </row>
    <row r="14" spans="1:41" s="18" customFormat="1" ht="15.75" x14ac:dyDescent="0.2">
      <c r="A14" s="30"/>
      <c r="B14" s="205" t="s">
        <v>77</v>
      </c>
      <c r="C14" s="205"/>
      <c r="D14" s="205"/>
      <c r="E14" s="205"/>
      <c r="F14" s="205"/>
      <c r="G14" s="224" t="s">
        <v>311</v>
      </c>
      <c r="H14" s="225"/>
      <c r="I14" s="225"/>
      <c r="J14" s="225"/>
      <c r="K14" s="225"/>
      <c r="L14" s="226"/>
      <c r="M14" s="255" t="s">
        <v>78</v>
      </c>
      <c r="N14" s="256"/>
      <c r="O14" s="256"/>
      <c r="P14" s="256"/>
      <c r="Q14" s="257"/>
      <c r="R14" s="258" t="s">
        <v>312</v>
      </c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60"/>
      <c r="AL14" s="33"/>
      <c r="AM14" s="21"/>
      <c r="AN14" s="21"/>
      <c r="AO14" s="19"/>
    </row>
    <row r="15" spans="1:41" s="18" customFormat="1" ht="6" customHeight="1" x14ac:dyDescent="0.2">
      <c r="A15" s="30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1"/>
    </row>
    <row r="16" spans="1:41" s="18" customFormat="1" ht="15.75" x14ac:dyDescent="0.2">
      <c r="A16" s="30"/>
      <c r="B16" s="205" t="s">
        <v>79</v>
      </c>
      <c r="C16" s="205"/>
      <c r="D16" s="205"/>
      <c r="E16" s="205"/>
      <c r="F16" s="205"/>
      <c r="G16" s="266" t="s">
        <v>313</v>
      </c>
      <c r="H16" s="267"/>
      <c r="I16" s="267"/>
      <c r="J16" s="267"/>
      <c r="K16" s="267"/>
      <c r="L16" s="268"/>
      <c r="M16" s="205" t="s">
        <v>80</v>
      </c>
      <c r="N16" s="205"/>
      <c r="O16" s="205"/>
      <c r="P16" s="274" t="s">
        <v>292</v>
      </c>
      <c r="Q16" s="275"/>
      <c r="R16" s="276"/>
      <c r="S16" s="81" t="s">
        <v>81</v>
      </c>
      <c r="T16" s="88"/>
      <c r="U16" s="89"/>
      <c r="V16" s="263">
        <v>1089078934</v>
      </c>
      <c r="W16" s="210"/>
      <c r="X16" s="210"/>
      <c r="Y16" s="210"/>
      <c r="Z16" s="210"/>
      <c r="AA16" s="210"/>
      <c r="AB16" s="211"/>
      <c r="AC16" s="264" t="s">
        <v>82</v>
      </c>
      <c r="AD16" s="265"/>
      <c r="AE16" s="262" t="s">
        <v>239</v>
      </c>
      <c r="AF16" s="262"/>
      <c r="AL16" s="31"/>
    </row>
    <row r="17" spans="1:38" s="18" customFormat="1" ht="8.1" customHeight="1" x14ac:dyDescent="0.2">
      <c r="A17" s="30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1"/>
    </row>
    <row r="18" spans="1:38" s="18" customFormat="1" ht="15.75" x14ac:dyDescent="0.25">
      <c r="A18" s="30"/>
      <c r="B18" s="261" t="s">
        <v>83</v>
      </c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31"/>
    </row>
    <row r="19" spans="1:38" s="18" customFormat="1" ht="8.1" customHeight="1" x14ac:dyDescent="0.2">
      <c r="A19" s="30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1"/>
    </row>
    <row r="20" spans="1:38" s="18" customFormat="1" ht="15.75" x14ac:dyDescent="0.2">
      <c r="A20" s="30"/>
      <c r="B20" s="77">
        <v>1</v>
      </c>
      <c r="C20" s="204" t="s">
        <v>84</v>
      </c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31"/>
    </row>
    <row r="21" spans="1:38" s="18" customFormat="1" ht="15.75" x14ac:dyDescent="0.2">
      <c r="A21" s="30"/>
      <c r="B21" s="77">
        <v>2</v>
      </c>
      <c r="C21" s="204" t="s">
        <v>85</v>
      </c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31"/>
    </row>
    <row r="22" spans="1:38" s="18" customFormat="1" ht="15.75" x14ac:dyDescent="0.2">
      <c r="A22" s="30"/>
      <c r="B22" s="77">
        <v>3</v>
      </c>
      <c r="C22" s="228" t="s">
        <v>86</v>
      </c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 t="b">
        <v>1</v>
      </c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  <c r="AJ22" s="229"/>
      <c r="AK22" s="230"/>
      <c r="AL22" s="31"/>
    </row>
    <row r="23" spans="1:38" s="18" customFormat="1" ht="15.75" x14ac:dyDescent="0.2">
      <c r="A23" s="30"/>
      <c r="B23" s="77">
        <v>4</v>
      </c>
      <c r="C23" s="204" t="s">
        <v>231</v>
      </c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31"/>
    </row>
    <row r="24" spans="1:38" s="18" customFormat="1" ht="15.75" x14ac:dyDescent="0.2">
      <c r="A24" s="30"/>
      <c r="B24" s="77">
        <v>5</v>
      </c>
      <c r="C24" s="204" t="s">
        <v>232</v>
      </c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31"/>
    </row>
    <row r="25" spans="1:38" s="18" customFormat="1" ht="15.75" x14ac:dyDescent="0.2">
      <c r="A25" s="30"/>
      <c r="B25" s="77">
        <v>6</v>
      </c>
      <c r="C25" s="204" t="s">
        <v>235</v>
      </c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31"/>
    </row>
    <row r="26" spans="1:38" s="18" customFormat="1" ht="15.75" x14ac:dyDescent="0.2">
      <c r="A26" s="30"/>
      <c r="B26" s="77">
        <v>7</v>
      </c>
      <c r="C26" s="204" t="s">
        <v>243</v>
      </c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31"/>
    </row>
    <row r="27" spans="1:38" s="18" customFormat="1" ht="8.1" customHeight="1" x14ac:dyDescent="0.2">
      <c r="A27" s="30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1"/>
    </row>
    <row r="28" spans="1:38" s="18" customFormat="1" ht="15.75" x14ac:dyDescent="0.2">
      <c r="A28" s="30"/>
      <c r="B28" s="205" t="s">
        <v>87</v>
      </c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31"/>
    </row>
    <row r="29" spans="1:38" s="18" customFormat="1" ht="8.1" customHeight="1" x14ac:dyDescent="0.2">
      <c r="A29" s="30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1"/>
    </row>
    <row r="30" spans="1:38" s="18" customFormat="1" ht="15.75" x14ac:dyDescent="0.2">
      <c r="A30" s="30"/>
      <c r="B30" s="180" t="s">
        <v>88</v>
      </c>
      <c r="C30" s="180"/>
      <c r="D30" s="180"/>
      <c r="E30" s="180"/>
      <c r="F30" s="180"/>
      <c r="G30" s="180"/>
      <c r="H30" s="180" t="b">
        <v>1</v>
      </c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31"/>
    </row>
    <row r="31" spans="1:38" s="18" customFormat="1" ht="8.1" customHeight="1" x14ac:dyDescent="0.2">
      <c r="A31" s="30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1"/>
    </row>
    <row r="32" spans="1:38" s="18" customFormat="1" ht="39.75" customHeight="1" x14ac:dyDescent="0.25">
      <c r="A32" s="30"/>
      <c r="B32" s="227" t="s">
        <v>279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31" t="s">
        <v>299</v>
      </c>
      <c r="M32" s="206" t="s">
        <v>265</v>
      </c>
      <c r="N32" s="206"/>
      <c r="O32" s="206"/>
      <c r="P32" s="206"/>
      <c r="Q32" s="277" t="s">
        <v>233</v>
      </c>
      <c r="R32" s="277"/>
      <c r="S32" s="277"/>
      <c r="T32" s="277"/>
      <c r="U32" s="281" t="s">
        <v>89</v>
      </c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3"/>
      <c r="AL32" s="31"/>
    </row>
    <row r="33" spans="1:38" s="18" customFormat="1" ht="15" customHeight="1" x14ac:dyDescent="0.25">
      <c r="A33" s="30"/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32"/>
      <c r="M33" s="206" t="s">
        <v>90</v>
      </c>
      <c r="N33" s="206"/>
      <c r="O33" s="206" t="s">
        <v>91</v>
      </c>
      <c r="P33" s="206"/>
      <c r="Q33" s="206" t="s">
        <v>90</v>
      </c>
      <c r="R33" s="206"/>
      <c r="S33" s="206" t="s">
        <v>91</v>
      </c>
      <c r="T33" s="206"/>
      <c r="U33" s="284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  <c r="AJ33" s="285"/>
      <c r="AK33" s="286"/>
      <c r="AL33" s="31"/>
    </row>
    <row r="34" spans="1:38" s="18" customFormat="1" ht="45" customHeight="1" x14ac:dyDescent="0.2">
      <c r="A34" s="30"/>
      <c r="B34" s="181" t="s">
        <v>320</v>
      </c>
      <c r="C34" s="182"/>
      <c r="D34" s="182"/>
      <c r="E34" s="182"/>
      <c r="F34" s="182"/>
      <c r="G34" s="182"/>
      <c r="H34" s="182"/>
      <c r="I34" s="182"/>
      <c r="J34" s="182"/>
      <c r="K34" s="183"/>
      <c r="L34" s="93" t="s">
        <v>321</v>
      </c>
      <c r="M34" s="188"/>
      <c r="N34" s="189"/>
      <c r="O34" s="188"/>
      <c r="P34" s="189"/>
      <c r="Q34" s="188"/>
      <c r="R34" s="189"/>
      <c r="S34" s="188"/>
      <c r="T34" s="189"/>
      <c r="U34" s="188"/>
      <c r="V34" s="278"/>
      <c r="W34" s="278"/>
      <c r="X34" s="278"/>
      <c r="Y34" s="278"/>
      <c r="Z34" s="278"/>
      <c r="AA34" s="278"/>
      <c r="AB34" s="278"/>
      <c r="AC34" s="278"/>
      <c r="AD34" s="278"/>
      <c r="AE34" s="278"/>
      <c r="AF34" s="278"/>
      <c r="AG34" s="278"/>
      <c r="AH34" s="278"/>
      <c r="AI34" s="278"/>
      <c r="AJ34" s="278"/>
      <c r="AK34" s="189"/>
      <c r="AL34" s="31"/>
    </row>
    <row r="35" spans="1:38" s="18" customFormat="1" ht="45" customHeight="1" x14ac:dyDescent="0.2">
      <c r="A35" s="30"/>
      <c r="B35" s="181" t="s">
        <v>91</v>
      </c>
      <c r="C35" s="182"/>
      <c r="D35" s="182"/>
      <c r="E35" s="182"/>
      <c r="F35" s="182"/>
      <c r="G35" s="182"/>
      <c r="H35" s="182"/>
      <c r="I35" s="182"/>
      <c r="J35" s="182"/>
      <c r="K35" s="183"/>
      <c r="L35" s="93" t="s">
        <v>322</v>
      </c>
      <c r="M35" s="188"/>
      <c r="N35" s="189"/>
      <c r="O35" s="188"/>
      <c r="P35" s="189"/>
      <c r="Q35" s="188"/>
      <c r="R35" s="189"/>
      <c r="S35" s="188"/>
      <c r="T35" s="189"/>
      <c r="U35" s="18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  <c r="AJ35" s="278"/>
      <c r="AK35" s="189"/>
      <c r="AL35" s="31"/>
    </row>
    <row r="36" spans="1:38" s="18" customFormat="1" ht="45" customHeight="1" x14ac:dyDescent="0.2">
      <c r="A36" s="30"/>
      <c r="B36" s="181" t="s">
        <v>324</v>
      </c>
      <c r="C36" s="182"/>
      <c r="D36" s="182"/>
      <c r="E36" s="182"/>
      <c r="F36" s="182"/>
      <c r="G36" s="182"/>
      <c r="H36" s="182"/>
      <c r="I36" s="182"/>
      <c r="J36" s="182"/>
      <c r="K36" s="183"/>
      <c r="L36" s="93" t="s">
        <v>323</v>
      </c>
      <c r="M36" s="188"/>
      <c r="N36" s="189"/>
      <c r="O36" s="188"/>
      <c r="P36" s="189"/>
      <c r="Q36" s="188"/>
      <c r="R36" s="189"/>
      <c r="S36" s="188"/>
      <c r="T36" s="189"/>
      <c r="U36" s="188"/>
      <c r="V36" s="278"/>
      <c r="W36" s="278"/>
      <c r="X36" s="278"/>
      <c r="Y36" s="278"/>
      <c r="Z36" s="278"/>
      <c r="AA36" s="278"/>
      <c r="AB36" s="278"/>
      <c r="AC36" s="278"/>
      <c r="AD36" s="278"/>
      <c r="AE36" s="278"/>
      <c r="AF36" s="278"/>
      <c r="AG36" s="278"/>
      <c r="AH36" s="278"/>
      <c r="AI36" s="278"/>
      <c r="AJ36" s="278"/>
      <c r="AK36" s="189"/>
      <c r="AL36" s="31"/>
    </row>
    <row r="37" spans="1:38" s="18" customFormat="1" ht="45" customHeight="1" x14ac:dyDescent="0.2">
      <c r="A37" s="30"/>
      <c r="B37" s="181" t="s">
        <v>326</v>
      </c>
      <c r="C37" s="182"/>
      <c r="D37" s="182"/>
      <c r="E37" s="182"/>
      <c r="F37" s="182"/>
      <c r="G37" s="182"/>
      <c r="H37" s="182"/>
      <c r="I37" s="182"/>
      <c r="J37" s="182"/>
      <c r="K37" s="183"/>
      <c r="L37" s="93" t="s">
        <v>325</v>
      </c>
      <c r="M37" s="188"/>
      <c r="N37" s="189"/>
      <c r="O37" s="188"/>
      <c r="P37" s="189"/>
      <c r="Q37" s="188"/>
      <c r="R37" s="189"/>
      <c r="S37" s="188"/>
      <c r="T37" s="189"/>
      <c r="U37" s="188"/>
      <c r="V37" s="278"/>
      <c r="W37" s="278"/>
      <c r="X37" s="278"/>
      <c r="Y37" s="278"/>
      <c r="Z37" s="278"/>
      <c r="AA37" s="278"/>
      <c r="AB37" s="278"/>
      <c r="AC37" s="278"/>
      <c r="AD37" s="278"/>
      <c r="AE37" s="278"/>
      <c r="AF37" s="278"/>
      <c r="AG37" s="278"/>
      <c r="AH37" s="278"/>
      <c r="AI37" s="278"/>
      <c r="AJ37" s="278"/>
      <c r="AK37" s="189"/>
      <c r="AL37" s="31"/>
    </row>
    <row r="38" spans="1:38" s="18" customFormat="1" ht="45" customHeight="1" x14ac:dyDescent="0.2">
      <c r="A38" s="30"/>
      <c r="B38" s="181" t="s">
        <v>327</v>
      </c>
      <c r="C38" s="182"/>
      <c r="D38" s="182"/>
      <c r="E38" s="182"/>
      <c r="F38" s="182"/>
      <c r="G38" s="182"/>
      <c r="H38" s="182"/>
      <c r="I38" s="182"/>
      <c r="J38" s="182"/>
      <c r="K38" s="183"/>
      <c r="L38" s="93" t="s">
        <v>325</v>
      </c>
      <c r="M38" s="188"/>
      <c r="N38" s="189"/>
      <c r="O38" s="188"/>
      <c r="P38" s="189"/>
      <c r="Q38" s="188"/>
      <c r="R38" s="189"/>
      <c r="S38" s="188"/>
      <c r="T38" s="189"/>
      <c r="U38" s="188"/>
      <c r="V38" s="278"/>
      <c r="W38" s="278"/>
      <c r="X38" s="278"/>
      <c r="Y38" s="278"/>
      <c r="Z38" s="278"/>
      <c r="AA38" s="278"/>
      <c r="AB38" s="278"/>
      <c r="AC38" s="278"/>
      <c r="AD38" s="278"/>
      <c r="AE38" s="278"/>
      <c r="AF38" s="278"/>
      <c r="AG38" s="278"/>
      <c r="AH38" s="278"/>
      <c r="AI38" s="278"/>
      <c r="AJ38" s="278"/>
      <c r="AK38" s="189"/>
      <c r="AL38" s="31"/>
    </row>
    <row r="39" spans="1:38" s="18" customFormat="1" ht="45" customHeight="1" x14ac:dyDescent="0.2">
      <c r="A39" s="30"/>
      <c r="B39" s="181" t="s">
        <v>328</v>
      </c>
      <c r="C39" s="182"/>
      <c r="D39" s="182"/>
      <c r="E39" s="182"/>
      <c r="F39" s="182"/>
      <c r="G39" s="182"/>
      <c r="H39" s="182"/>
      <c r="I39" s="182"/>
      <c r="J39" s="182"/>
      <c r="K39" s="183"/>
      <c r="L39" s="93" t="s">
        <v>329</v>
      </c>
      <c r="M39" s="188"/>
      <c r="N39" s="189"/>
      <c r="O39" s="188"/>
      <c r="P39" s="189"/>
      <c r="Q39" s="188"/>
      <c r="R39" s="189"/>
      <c r="S39" s="188"/>
      <c r="T39" s="189"/>
      <c r="U39" s="18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8"/>
      <c r="AJ39" s="278"/>
      <c r="AK39" s="189"/>
      <c r="AL39" s="31"/>
    </row>
    <row r="40" spans="1:38" s="18" customFormat="1" ht="45" customHeight="1" x14ac:dyDescent="0.2">
      <c r="A40" s="30"/>
      <c r="B40" s="181" t="s">
        <v>331</v>
      </c>
      <c r="C40" s="182"/>
      <c r="D40" s="182"/>
      <c r="E40" s="182"/>
      <c r="F40" s="182"/>
      <c r="G40" s="182"/>
      <c r="H40" s="182"/>
      <c r="I40" s="182"/>
      <c r="J40" s="182"/>
      <c r="K40" s="183"/>
      <c r="L40" s="93" t="s">
        <v>330</v>
      </c>
      <c r="M40" s="188"/>
      <c r="N40" s="189"/>
      <c r="O40" s="188"/>
      <c r="P40" s="189"/>
      <c r="Q40" s="188"/>
      <c r="R40" s="189"/>
      <c r="S40" s="188"/>
      <c r="T40" s="189"/>
      <c r="U40" s="188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  <c r="AJ40" s="278"/>
      <c r="AK40" s="189"/>
      <c r="AL40" s="31"/>
    </row>
    <row r="41" spans="1:38" s="18" customFormat="1" ht="45" customHeight="1" x14ac:dyDescent="0.2">
      <c r="A41" s="30"/>
      <c r="B41" s="181" t="s">
        <v>332</v>
      </c>
      <c r="C41" s="182"/>
      <c r="D41" s="182"/>
      <c r="E41" s="182"/>
      <c r="F41" s="182"/>
      <c r="G41" s="182"/>
      <c r="H41" s="182"/>
      <c r="I41" s="182"/>
      <c r="J41" s="182"/>
      <c r="K41" s="183"/>
      <c r="L41" s="93" t="s">
        <v>330</v>
      </c>
      <c r="M41" s="188"/>
      <c r="N41" s="189"/>
      <c r="O41" s="188"/>
      <c r="P41" s="189"/>
      <c r="Q41" s="188"/>
      <c r="R41" s="189"/>
      <c r="S41" s="188"/>
      <c r="T41" s="189"/>
      <c r="U41" s="18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78"/>
      <c r="AK41" s="189"/>
      <c r="AL41" s="31"/>
    </row>
    <row r="42" spans="1:38" s="18" customFormat="1" ht="45" customHeight="1" x14ac:dyDescent="0.2">
      <c r="A42" s="30"/>
      <c r="B42" s="181" t="s">
        <v>334</v>
      </c>
      <c r="C42" s="182"/>
      <c r="D42" s="182"/>
      <c r="E42" s="182"/>
      <c r="F42" s="182"/>
      <c r="G42" s="182"/>
      <c r="H42" s="182"/>
      <c r="I42" s="182"/>
      <c r="J42" s="182"/>
      <c r="K42" s="183"/>
      <c r="L42" s="93" t="s">
        <v>333</v>
      </c>
      <c r="M42" s="188"/>
      <c r="N42" s="189"/>
      <c r="O42" s="188"/>
      <c r="P42" s="189"/>
      <c r="Q42" s="188"/>
      <c r="R42" s="189"/>
      <c r="S42" s="188"/>
      <c r="T42" s="189"/>
      <c r="U42" s="188"/>
      <c r="V42" s="278"/>
      <c r="W42" s="278"/>
      <c r="X42" s="278"/>
      <c r="Y42" s="278"/>
      <c r="Z42" s="278"/>
      <c r="AA42" s="278"/>
      <c r="AB42" s="278"/>
      <c r="AC42" s="278"/>
      <c r="AD42" s="278"/>
      <c r="AE42" s="278"/>
      <c r="AF42" s="278"/>
      <c r="AG42" s="278"/>
      <c r="AH42" s="278"/>
      <c r="AI42" s="278"/>
      <c r="AJ42" s="278"/>
      <c r="AK42" s="189"/>
      <c r="AL42" s="31"/>
    </row>
    <row r="43" spans="1:38" s="18" customFormat="1" ht="45" customHeight="1" x14ac:dyDescent="0.2">
      <c r="A43" s="30"/>
      <c r="B43" s="181" t="s">
        <v>335</v>
      </c>
      <c r="C43" s="182"/>
      <c r="D43" s="182"/>
      <c r="E43" s="182"/>
      <c r="F43" s="182"/>
      <c r="G43" s="182"/>
      <c r="H43" s="182"/>
      <c r="I43" s="182"/>
      <c r="J43" s="182"/>
      <c r="K43" s="183"/>
      <c r="L43" s="93" t="s">
        <v>333</v>
      </c>
      <c r="M43" s="188"/>
      <c r="N43" s="189"/>
      <c r="O43" s="188"/>
      <c r="P43" s="189"/>
      <c r="Q43" s="188"/>
      <c r="R43" s="189"/>
      <c r="S43" s="188"/>
      <c r="T43" s="189"/>
      <c r="U43" s="188"/>
      <c r="V43" s="278"/>
      <c r="W43" s="278"/>
      <c r="X43" s="278"/>
      <c r="Y43" s="278"/>
      <c r="Z43" s="278"/>
      <c r="AA43" s="278"/>
      <c r="AB43" s="278"/>
      <c r="AC43" s="278"/>
      <c r="AD43" s="278"/>
      <c r="AE43" s="278"/>
      <c r="AF43" s="278"/>
      <c r="AG43" s="278"/>
      <c r="AH43" s="278"/>
      <c r="AI43" s="278"/>
      <c r="AJ43" s="278"/>
      <c r="AK43" s="189"/>
      <c r="AL43" s="31"/>
    </row>
    <row r="44" spans="1:38" s="18" customFormat="1" ht="45" customHeight="1" x14ac:dyDescent="0.2">
      <c r="A44" s="30"/>
      <c r="B44" s="181"/>
      <c r="C44" s="182"/>
      <c r="D44" s="182"/>
      <c r="E44" s="182"/>
      <c r="F44" s="182"/>
      <c r="G44" s="182"/>
      <c r="H44" s="182"/>
      <c r="I44" s="182"/>
      <c r="J44" s="182"/>
      <c r="K44" s="183"/>
      <c r="L44" s="93"/>
      <c r="M44" s="188"/>
      <c r="N44" s="189"/>
      <c r="O44" s="188"/>
      <c r="P44" s="189"/>
      <c r="Q44" s="188"/>
      <c r="R44" s="189"/>
      <c r="S44" s="188"/>
      <c r="T44" s="189"/>
      <c r="U44" s="188"/>
      <c r="V44" s="278"/>
      <c r="W44" s="278"/>
      <c r="X44" s="278"/>
      <c r="Y44" s="278"/>
      <c r="Z44" s="278"/>
      <c r="AA44" s="278"/>
      <c r="AB44" s="278"/>
      <c r="AC44" s="278"/>
      <c r="AD44" s="278"/>
      <c r="AE44" s="278"/>
      <c r="AF44" s="278"/>
      <c r="AG44" s="278"/>
      <c r="AH44" s="278"/>
      <c r="AI44" s="278"/>
      <c r="AJ44" s="278"/>
      <c r="AK44" s="189"/>
      <c r="AL44" s="31"/>
    </row>
    <row r="45" spans="1:38" s="18" customFormat="1" ht="45" customHeight="1" x14ac:dyDescent="0.2">
      <c r="A45" s="30"/>
      <c r="B45" s="181"/>
      <c r="C45" s="182"/>
      <c r="D45" s="182"/>
      <c r="E45" s="182"/>
      <c r="F45" s="182"/>
      <c r="G45" s="182"/>
      <c r="H45" s="182"/>
      <c r="I45" s="182"/>
      <c r="J45" s="182"/>
      <c r="K45" s="183"/>
      <c r="L45" s="93"/>
      <c r="M45" s="188"/>
      <c r="N45" s="189"/>
      <c r="O45" s="188"/>
      <c r="P45" s="189"/>
      <c r="Q45" s="188"/>
      <c r="R45" s="189"/>
      <c r="S45" s="188"/>
      <c r="T45" s="189"/>
      <c r="U45" s="18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8"/>
      <c r="AK45" s="189"/>
      <c r="AL45" s="31"/>
    </row>
    <row r="46" spans="1:38" s="18" customFormat="1" ht="45" customHeight="1" x14ac:dyDescent="0.2">
      <c r="A46" s="30"/>
      <c r="B46" s="181"/>
      <c r="C46" s="182"/>
      <c r="D46" s="182"/>
      <c r="E46" s="182"/>
      <c r="F46" s="182"/>
      <c r="G46" s="182"/>
      <c r="H46" s="182"/>
      <c r="I46" s="182"/>
      <c r="J46" s="182"/>
      <c r="K46" s="183"/>
      <c r="L46" s="93"/>
      <c r="M46" s="188"/>
      <c r="N46" s="189"/>
      <c r="O46" s="188"/>
      <c r="P46" s="189"/>
      <c r="Q46" s="188"/>
      <c r="R46" s="189"/>
      <c r="S46" s="188"/>
      <c r="T46" s="189"/>
      <c r="U46" s="188"/>
      <c r="V46" s="278"/>
      <c r="W46" s="278"/>
      <c r="X46" s="278"/>
      <c r="Y46" s="278"/>
      <c r="Z46" s="278"/>
      <c r="AA46" s="278"/>
      <c r="AB46" s="278"/>
      <c r="AC46" s="278"/>
      <c r="AD46" s="278"/>
      <c r="AE46" s="278"/>
      <c r="AF46" s="278"/>
      <c r="AG46" s="278"/>
      <c r="AH46" s="278"/>
      <c r="AI46" s="278"/>
      <c r="AJ46" s="278"/>
      <c r="AK46" s="189"/>
      <c r="AL46" s="31"/>
    </row>
    <row r="47" spans="1:38" s="18" customFormat="1" ht="45" customHeight="1" x14ac:dyDescent="0.2">
      <c r="A47" s="30"/>
      <c r="B47" s="181"/>
      <c r="C47" s="182"/>
      <c r="D47" s="182"/>
      <c r="E47" s="182"/>
      <c r="F47" s="182"/>
      <c r="G47" s="182"/>
      <c r="H47" s="182"/>
      <c r="I47" s="182"/>
      <c r="J47" s="182"/>
      <c r="K47" s="183"/>
      <c r="L47" s="93"/>
      <c r="M47" s="188"/>
      <c r="N47" s="189"/>
      <c r="O47" s="188"/>
      <c r="P47" s="189"/>
      <c r="Q47" s="188"/>
      <c r="R47" s="189"/>
      <c r="S47" s="188"/>
      <c r="T47" s="189"/>
      <c r="U47" s="188"/>
      <c r="V47" s="278"/>
      <c r="W47" s="278"/>
      <c r="X47" s="278"/>
      <c r="Y47" s="278"/>
      <c r="Z47" s="278"/>
      <c r="AA47" s="278"/>
      <c r="AB47" s="278"/>
      <c r="AC47" s="278"/>
      <c r="AD47" s="278"/>
      <c r="AE47" s="278"/>
      <c r="AF47" s="278"/>
      <c r="AG47" s="278"/>
      <c r="AH47" s="278"/>
      <c r="AI47" s="278"/>
      <c r="AJ47" s="278"/>
      <c r="AK47" s="189"/>
      <c r="AL47" s="31"/>
    </row>
    <row r="48" spans="1:38" s="18" customFormat="1" ht="45" customHeight="1" x14ac:dyDescent="0.2">
      <c r="A48" s="30"/>
      <c r="B48" s="181"/>
      <c r="C48" s="182"/>
      <c r="D48" s="182"/>
      <c r="E48" s="182"/>
      <c r="F48" s="182"/>
      <c r="G48" s="182"/>
      <c r="H48" s="182"/>
      <c r="I48" s="182"/>
      <c r="J48" s="182"/>
      <c r="K48" s="183"/>
      <c r="L48" s="93"/>
      <c r="M48" s="188"/>
      <c r="N48" s="189"/>
      <c r="O48" s="188"/>
      <c r="P48" s="189"/>
      <c r="Q48" s="188"/>
      <c r="R48" s="189"/>
      <c r="S48" s="188"/>
      <c r="T48" s="189"/>
      <c r="U48" s="188"/>
      <c r="V48" s="278"/>
      <c r="W48" s="278"/>
      <c r="X48" s="278"/>
      <c r="Y48" s="278"/>
      <c r="Z48" s="278"/>
      <c r="AA48" s="278"/>
      <c r="AB48" s="278"/>
      <c r="AC48" s="278"/>
      <c r="AD48" s="278"/>
      <c r="AE48" s="278"/>
      <c r="AF48" s="278"/>
      <c r="AG48" s="278"/>
      <c r="AH48" s="278"/>
      <c r="AI48" s="278"/>
      <c r="AJ48" s="278"/>
      <c r="AK48" s="189"/>
      <c r="AL48" s="31"/>
    </row>
    <row r="49" spans="1:39" s="18" customFormat="1" ht="45" customHeight="1" x14ac:dyDescent="0.2">
      <c r="A49" s="30"/>
      <c r="B49" s="181"/>
      <c r="C49" s="182"/>
      <c r="D49" s="182"/>
      <c r="E49" s="182"/>
      <c r="F49" s="182"/>
      <c r="G49" s="182"/>
      <c r="H49" s="182"/>
      <c r="I49" s="182"/>
      <c r="J49" s="182"/>
      <c r="K49" s="183"/>
      <c r="L49" s="93"/>
      <c r="M49" s="188"/>
      <c r="N49" s="189"/>
      <c r="O49" s="188"/>
      <c r="P49" s="189"/>
      <c r="Q49" s="188"/>
      <c r="R49" s="189"/>
      <c r="S49" s="188"/>
      <c r="T49" s="189"/>
      <c r="U49" s="188"/>
      <c r="V49" s="278"/>
      <c r="W49" s="278"/>
      <c r="X49" s="278"/>
      <c r="Y49" s="278"/>
      <c r="Z49" s="278"/>
      <c r="AA49" s="278"/>
      <c r="AB49" s="278"/>
      <c r="AC49" s="278"/>
      <c r="AD49" s="278"/>
      <c r="AE49" s="278"/>
      <c r="AF49" s="278"/>
      <c r="AG49" s="278"/>
      <c r="AH49" s="278"/>
      <c r="AI49" s="278"/>
      <c r="AJ49" s="278"/>
      <c r="AK49" s="189"/>
      <c r="AL49" s="31"/>
    </row>
    <row r="50" spans="1:39" s="18" customFormat="1" ht="45" customHeight="1" x14ac:dyDescent="0.2">
      <c r="A50" s="30"/>
      <c r="B50" s="181"/>
      <c r="C50" s="182"/>
      <c r="D50" s="182"/>
      <c r="E50" s="182"/>
      <c r="F50" s="182"/>
      <c r="G50" s="182"/>
      <c r="H50" s="182"/>
      <c r="I50" s="182"/>
      <c r="J50" s="182"/>
      <c r="K50" s="183"/>
      <c r="L50" s="93"/>
      <c r="M50" s="188"/>
      <c r="N50" s="189"/>
      <c r="O50" s="188"/>
      <c r="P50" s="189"/>
      <c r="Q50" s="188"/>
      <c r="R50" s="189"/>
      <c r="S50" s="188"/>
      <c r="T50" s="189"/>
      <c r="U50" s="188"/>
      <c r="V50" s="278"/>
      <c r="W50" s="278"/>
      <c r="X50" s="278"/>
      <c r="Y50" s="278"/>
      <c r="Z50" s="278"/>
      <c r="AA50" s="278"/>
      <c r="AB50" s="278"/>
      <c r="AC50" s="278"/>
      <c r="AD50" s="278"/>
      <c r="AE50" s="278"/>
      <c r="AF50" s="278"/>
      <c r="AG50" s="278"/>
      <c r="AH50" s="278"/>
      <c r="AI50" s="278"/>
      <c r="AJ50" s="278"/>
      <c r="AK50" s="189"/>
      <c r="AL50" s="31"/>
    </row>
    <row r="51" spans="1:39" s="18" customFormat="1" ht="45" customHeight="1" x14ac:dyDescent="0.2">
      <c r="A51" s="30"/>
      <c r="B51" s="181"/>
      <c r="C51" s="182"/>
      <c r="D51" s="182"/>
      <c r="E51" s="182"/>
      <c r="F51" s="182"/>
      <c r="G51" s="182"/>
      <c r="H51" s="182"/>
      <c r="I51" s="182"/>
      <c r="J51" s="182"/>
      <c r="K51" s="183"/>
      <c r="L51" s="93"/>
      <c r="M51" s="188"/>
      <c r="N51" s="189"/>
      <c r="O51" s="188"/>
      <c r="P51" s="189"/>
      <c r="Q51" s="188"/>
      <c r="R51" s="189"/>
      <c r="S51" s="188"/>
      <c r="T51" s="189"/>
      <c r="U51" s="188"/>
      <c r="V51" s="278"/>
      <c r="W51" s="278"/>
      <c r="X51" s="278"/>
      <c r="Y51" s="278"/>
      <c r="Z51" s="278"/>
      <c r="AA51" s="278"/>
      <c r="AB51" s="278"/>
      <c r="AC51" s="278"/>
      <c r="AD51" s="278"/>
      <c r="AE51" s="278"/>
      <c r="AF51" s="278"/>
      <c r="AG51" s="278"/>
      <c r="AH51" s="278"/>
      <c r="AI51" s="278"/>
      <c r="AJ51" s="278"/>
      <c r="AK51" s="189"/>
      <c r="AL51" s="31"/>
    </row>
    <row r="52" spans="1:39" s="18" customFormat="1" ht="45" customHeight="1" x14ac:dyDescent="0.2">
      <c r="A52" s="30"/>
      <c r="B52" s="181"/>
      <c r="C52" s="182"/>
      <c r="D52" s="182"/>
      <c r="E52" s="182"/>
      <c r="F52" s="182"/>
      <c r="G52" s="182"/>
      <c r="H52" s="182"/>
      <c r="I52" s="182"/>
      <c r="J52" s="182"/>
      <c r="K52" s="183"/>
      <c r="L52" s="93"/>
      <c r="M52" s="188"/>
      <c r="N52" s="189"/>
      <c r="O52" s="188"/>
      <c r="P52" s="189"/>
      <c r="Q52" s="188"/>
      <c r="R52" s="189"/>
      <c r="S52" s="188"/>
      <c r="T52" s="189"/>
      <c r="U52" s="188"/>
      <c r="V52" s="278"/>
      <c r="W52" s="278"/>
      <c r="X52" s="278"/>
      <c r="Y52" s="278"/>
      <c r="Z52" s="278"/>
      <c r="AA52" s="278"/>
      <c r="AB52" s="278"/>
      <c r="AC52" s="278"/>
      <c r="AD52" s="278"/>
      <c r="AE52" s="278"/>
      <c r="AF52" s="278"/>
      <c r="AG52" s="278"/>
      <c r="AH52" s="278"/>
      <c r="AI52" s="278"/>
      <c r="AJ52" s="278"/>
      <c r="AK52" s="189"/>
      <c r="AL52" s="31"/>
    </row>
    <row r="53" spans="1:39" s="18" customFormat="1" ht="45" customHeight="1" x14ac:dyDescent="0.2">
      <c r="A53" s="30"/>
      <c r="B53" s="181"/>
      <c r="C53" s="182"/>
      <c r="D53" s="182"/>
      <c r="E53" s="182"/>
      <c r="F53" s="182"/>
      <c r="G53" s="182"/>
      <c r="H53" s="182"/>
      <c r="I53" s="182"/>
      <c r="J53" s="182"/>
      <c r="K53" s="183"/>
      <c r="L53" s="93"/>
      <c r="M53" s="188"/>
      <c r="N53" s="189"/>
      <c r="O53" s="188"/>
      <c r="P53" s="189"/>
      <c r="Q53" s="188"/>
      <c r="R53" s="189"/>
      <c r="S53" s="188"/>
      <c r="T53" s="189"/>
      <c r="U53" s="188"/>
      <c r="V53" s="278"/>
      <c r="W53" s="278"/>
      <c r="X53" s="278"/>
      <c r="Y53" s="278"/>
      <c r="Z53" s="278"/>
      <c r="AA53" s="278"/>
      <c r="AB53" s="278"/>
      <c r="AC53" s="278"/>
      <c r="AD53" s="278"/>
      <c r="AE53" s="278"/>
      <c r="AF53" s="278"/>
      <c r="AG53" s="278"/>
      <c r="AH53" s="278"/>
      <c r="AI53" s="278"/>
      <c r="AJ53" s="278"/>
      <c r="AK53" s="189"/>
      <c r="AL53" s="31"/>
    </row>
    <row r="54" spans="1:39" s="18" customFormat="1" ht="45" customHeight="1" x14ac:dyDescent="0.2">
      <c r="A54" s="30"/>
      <c r="B54" s="181"/>
      <c r="C54" s="182"/>
      <c r="D54" s="182"/>
      <c r="E54" s="182"/>
      <c r="F54" s="182"/>
      <c r="G54" s="182"/>
      <c r="H54" s="182"/>
      <c r="I54" s="182"/>
      <c r="J54" s="182"/>
      <c r="K54" s="183"/>
      <c r="L54" s="93"/>
      <c r="M54" s="188"/>
      <c r="N54" s="189"/>
      <c r="O54" s="188"/>
      <c r="P54" s="189"/>
      <c r="Q54" s="188"/>
      <c r="R54" s="189"/>
      <c r="S54" s="188"/>
      <c r="T54" s="189"/>
      <c r="U54" s="188"/>
      <c r="V54" s="278"/>
      <c r="W54" s="278"/>
      <c r="X54" s="278"/>
      <c r="Y54" s="278"/>
      <c r="Z54" s="278"/>
      <c r="AA54" s="278"/>
      <c r="AB54" s="278"/>
      <c r="AC54" s="278"/>
      <c r="AD54" s="278"/>
      <c r="AE54" s="278"/>
      <c r="AF54" s="278"/>
      <c r="AG54" s="278"/>
      <c r="AH54" s="278"/>
      <c r="AI54" s="278"/>
      <c r="AJ54" s="278"/>
      <c r="AK54" s="189"/>
      <c r="AL54" s="31"/>
    </row>
    <row r="55" spans="1:39" s="18" customFormat="1" ht="45" customHeight="1" x14ac:dyDescent="0.2">
      <c r="A55" s="30"/>
      <c r="B55" s="181"/>
      <c r="C55" s="182"/>
      <c r="D55" s="182"/>
      <c r="E55" s="182"/>
      <c r="F55" s="182"/>
      <c r="G55" s="182"/>
      <c r="H55" s="182"/>
      <c r="I55" s="182"/>
      <c r="J55" s="182"/>
      <c r="K55" s="183"/>
      <c r="L55" s="93"/>
      <c r="M55" s="188"/>
      <c r="N55" s="189"/>
      <c r="O55" s="188"/>
      <c r="P55" s="189"/>
      <c r="Q55" s="188"/>
      <c r="R55" s="189"/>
      <c r="S55" s="188"/>
      <c r="T55" s="189"/>
      <c r="U55" s="188"/>
      <c r="V55" s="278"/>
      <c r="W55" s="278"/>
      <c r="X55" s="278"/>
      <c r="Y55" s="278"/>
      <c r="Z55" s="278"/>
      <c r="AA55" s="278"/>
      <c r="AB55" s="278"/>
      <c r="AC55" s="278"/>
      <c r="AD55" s="278"/>
      <c r="AE55" s="278"/>
      <c r="AF55" s="278"/>
      <c r="AG55" s="278"/>
      <c r="AH55" s="278"/>
      <c r="AI55" s="278"/>
      <c r="AJ55" s="278"/>
      <c r="AK55" s="189"/>
      <c r="AL55" s="31"/>
    </row>
    <row r="56" spans="1:39" s="18" customFormat="1" ht="45" customHeight="1" x14ac:dyDescent="0.2">
      <c r="A56" s="30"/>
      <c r="B56" s="181"/>
      <c r="C56" s="182"/>
      <c r="D56" s="182"/>
      <c r="E56" s="182"/>
      <c r="F56" s="182"/>
      <c r="G56" s="182"/>
      <c r="H56" s="182"/>
      <c r="I56" s="182"/>
      <c r="J56" s="182"/>
      <c r="K56" s="183"/>
      <c r="L56" s="93"/>
      <c r="M56" s="188"/>
      <c r="N56" s="189"/>
      <c r="O56" s="188"/>
      <c r="P56" s="189"/>
      <c r="Q56" s="188"/>
      <c r="R56" s="189"/>
      <c r="S56" s="188"/>
      <c r="T56" s="189"/>
      <c r="U56" s="18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189"/>
      <c r="AL56" s="31"/>
    </row>
    <row r="57" spans="1:39" s="18" customFormat="1" ht="45" customHeight="1" x14ac:dyDescent="0.2">
      <c r="A57" s="30"/>
      <c r="B57" s="181"/>
      <c r="C57" s="182"/>
      <c r="D57" s="182"/>
      <c r="E57" s="182"/>
      <c r="F57" s="182"/>
      <c r="G57" s="182"/>
      <c r="H57" s="182"/>
      <c r="I57" s="182"/>
      <c r="J57" s="182"/>
      <c r="K57" s="183"/>
      <c r="L57" s="93"/>
      <c r="M57" s="188"/>
      <c r="N57" s="189"/>
      <c r="O57" s="188"/>
      <c r="P57" s="189"/>
      <c r="Q57" s="188"/>
      <c r="R57" s="189"/>
      <c r="S57" s="188"/>
      <c r="T57" s="189"/>
      <c r="U57" s="18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189"/>
      <c r="AL57" s="31"/>
    </row>
    <row r="58" spans="1:39" s="18" customFormat="1" ht="45" customHeight="1" x14ac:dyDescent="0.2">
      <c r="A58" s="30"/>
      <c r="B58" s="181"/>
      <c r="C58" s="182"/>
      <c r="D58" s="182"/>
      <c r="E58" s="182"/>
      <c r="F58" s="182"/>
      <c r="G58" s="182"/>
      <c r="H58" s="182"/>
      <c r="I58" s="182"/>
      <c r="J58" s="182"/>
      <c r="K58" s="183"/>
      <c r="L58" s="93"/>
      <c r="M58" s="188"/>
      <c r="N58" s="189"/>
      <c r="O58" s="188"/>
      <c r="P58" s="189"/>
      <c r="Q58" s="279"/>
      <c r="R58" s="280"/>
      <c r="S58" s="188"/>
      <c r="T58" s="189"/>
      <c r="U58" s="188"/>
      <c r="V58" s="278"/>
      <c r="W58" s="278"/>
      <c r="X58" s="278"/>
      <c r="Y58" s="278"/>
      <c r="Z58" s="278"/>
      <c r="AA58" s="278"/>
      <c r="AB58" s="278"/>
      <c r="AC58" s="278"/>
      <c r="AD58" s="278"/>
      <c r="AE58" s="278"/>
      <c r="AF58" s="278"/>
      <c r="AG58" s="278"/>
      <c r="AH58" s="278"/>
      <c r="AI58" s="278"/>
      <c r="AJ58" s="278"/>
      <c r="AK58" s="189"/>
      <c r="AL58" s="31"/>
      <c r="AM58" s="45"/>
    </row>
    <row r="59" spans="1:39" s="18" customFormat="1" ht="8.1" customHeight="1" x14ac:dyDescent="0.2">
      <c r="A59" s="30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1"/>
    </row>
    <row r="60" spans="1:39" s="18" customFormat="1" ht="15.75" x14ac:dyDescent="0.2">
      <c r="A60" s="30"/>
      <c r="B60" s="180" t="s">
        <v>92</v>
      </c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31"/>
    </row>
    <row r="61" spans="1:39" s="18" customFormat="1" ht="8.1" customHeight="1" x14ac:dyDescent="0.2">
      <c r="A61" s="30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1"/>
    </row>
    <row r="62" spans="1:39" s="18" customFormat="1" x14ac:dyDescent="0.2">
      <c r="A62" s="30"/>
      <c r="B62" s="83">
        <v>1</v>
      </c>
      <c r="C62" s="242" t="s">
        <v>314</v>
      </c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  <c r="AJ62" s="242"/>
      <c r="AK62" s="242"/>
      <c r="AL62" s="31"/>
    </row>
    <row r="63" spans="1:39" s="18" customFormat="1" ht="6" customHeight="1" x14ac:dyDescent="0.2">
      <c r="A63" s="30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1"/>
    </row>
    <row r="64" spans="1:39" s="18" customFormat="1" x14ac:dyDescent="0.2">
      <c r="A64" s="30"/>
      <c r="B64" s="83">
        <v>2</v>
      </c>
      <c r="C64" s="242" t="s">
        <v>315</v>
      </c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  <c r="AJ64" s="242"/>
      <c r="AK64" s="242"/>
      <c r="AL64" s="31"/>
    </row>
    <row r="65" spans="1:38" s="18" customFormat="1" ht="6" customHeight="1" x14ac:dyDescent="0.2">
      <c r="A65" s="30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1"/>
    </row>
    <row r="66" spans="1:38" s="18" customFormat="1" x14ac:dyDescent="0.2">
      <c r="A66" s="30"/>
      <c r="B66" s="83">
        <v>3</v>
      </c>
      <c r="C66" s="242" t="s">
        <v>240</v>
      </c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  <c r="AJ66" s="242"/>
      <c r="AK66" s="242"/>
      <c r="AL66" s="31"/>
    </row>
    <row r="67" spans="1:38" s="18" customFormat="1" ht="8.1" customHeight="1" x14ac:dyDescent="0.2">
      <c r="A67" s="30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1"/>
    </row>
    <row r="68" spans="1:38" s="18" customFormat="1" ht="15.75" x14ac:dyDescent="0.2">
      <c r="A68" s="30"/>
      <c r="B68" s="180" t="s">
        <v>93</v>
      </c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31"/>
    </row>
    <row r="69" spans="1:38" s="22" customFormat="1" ht="6" customHeight="1" x14ac:dyDescent="0.2">
      <c r="A69" s="34"/>
      <c r="B69" s="32"/>
      <c r="C69" s="32"/>
      <c r="D69" s="23" t="s">
        <v>94</v>
      </c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5"/>
    </row>
    <row r="70" spans="1:38" s="22" customFormat="1" x14ac:dyDescent="0.2">
      <c r="A70" s="34"/>
      <c r="B70" s="243" t="s">
        <v>95</v>
      </c>
      <c r="C70" s="243"/>
      <c r="D70" s="243"/>
      <c r="E70" s="243"/>
      <c r="F70" s="38"/>
      <c r="G70" s="36"/>
      <c r="H70" s="23"/>
      <c r="I70" s="37"/>
      <c r="J70" s="23"/>
      <c r="K70" s="37"/>
      <c r="L70" s="80" t="s">
        <v>96</v>
      </c>
      <c r="M70" s="80"/>
      <c r="N70" s="80"/>
      <c r="O70" s="80"/>
      <c r="P70" s="80"/>
      <c r="Q70" s="80"/>
      <c r="T70" s="39"/>
      <c r="U70" s="36"/>
      <c r="V70" s="23"/>
      <c r="W70" s="37"/>
      <c r="X70" s="23"/>
      <c r="Y70" s="37"/>
      <c r="Z70" s="37"/>
      <c r="AA70" s="37"/>
      <c r="AB70" s="37"/>
      <c r="AC70" s="37"/>
      <c r="AD70" s="23"/>
      <c r="AE70" s="40"/>
      <c r="AF70" s="23" t="b">
        <v>0</v>
      </c>
      <c r="AG70" s="40"/>
      <c r="AH70" s="40"/>
      <c r="AI70" s="40"/>
      <c r="AJ70" s="40"/>
      <c r="AK70" s="40"/>
      <c r="AL70" s="35"/>
    </row>
    <row r="71" spans="1:38" s="22" customFormat="1" ht="6" customHeight="1" x14ac:dyDescent="0.2">
      <c r="A71" s="34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5"/>
    </row>
    <row r="72" spans="1:38" s="22" customFormat="1" ht="20.100000000000001" customHeight="1" x14ac:dyDescent="0.2">
      <c r="A72" s="34"/>
      <c r="B72" s="87" t="s">
        <v>97</v>
      </c>
      <c r="C72" s="87"/>
      <c r="D72" s="87"/>
      <c r="E72" s="87"/>
      <c r="F72" s="87"/>
      <c r="G72" s="87"/>
      <c r="H72" s="87"/>
      <c r="I72" s="87"/>
      <c r="J72" s="87"/>
      <c r="K72" s="87"/>
      <c r="L72" s="168" t="s">
        <v>98</v>
      </c>
      <c r="M72" s="168"/>
      <c r="N72" s="168"/>
      <c r="O72" s="37"/>
      <c r="P72" s="23"/>
      <c r="Q72" s="37"/>
      <c r="R72" s="23"/>
      <c r="S72" s="37"/>
      <c r="T72" s="23"/>
      <c r="U72" s="40"/>
      <c r="V72" s="23" t="b">
        <v>0</v>
      </c>
      <c r="Z72" s="44"/>
      <c r="AA72" s="44"/>
      <c r="AB72" s="44"/>
      <c r="AC72" s="44"/>
      <c r="AD72" s="36"/>
      <c r="AE72" s="23"/>
      <c r="AF72" s="37"/>
      <c r="AG72" s="23"/>
      <c r="AH72" s="37"/>
      <c r="AI72" s="23"/>
      <c r="AJ72" s="40"/>
      <c r="AK72" s="23" t="b">
        <v>0</v>
      </c>
      <c r="AL72" s="35"/>
    </row>
    <row r="73" spans="1:38" s="22" customFormat="1" ht="6" customHeight="1" x14ac:dyDescent="0.2">
      <c r="A73" s="34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23"/>
      <c r="AE73" s="32"/>
      <c r="AF73" s="32"/>
      <c r="AG73" s="32"/>
      <c r="AH73" s="32"/>
      <c r="AI73" s="32"/>
      <c r="AJ73" s="32"/>
      <c r="AK73" s="32"/>
      <c r="AL73" s="35"/>
    </row>
    <row r="74" spans="1:38" s="22" customFormat="1" ht="18" customHeight="1" x14ac:dyDescent="0.2">
      <c r="B74" s="167" t="s">
        <v>99</v>
      </c>
      <c r="C74" s="167"/>
      <c r="D74" s="167"/>
      <c r="E74" s="167"/>
      <c r="F74" s="167"/>
      <c r="G74" s="167"/>
      <c r="H74" s="167"/>
      <c r="I74" s="167"/>
      <c r="J74" s="167"/>
      <c r="K74" s="23"/>
      <c r="L74" s="168" t="s">
        <v>100</v>
      </c>
      <c r="M74" s="168"/>
      <c r="N74" s="168"/>
      <c r="O74" s="168"/>
      <c r="P74" s="168"/>
      <c r="AD74" s="36"/>
      <c r="AE74" s="23"/>
      <c r="AF74" s="37"/>
      <c r="AG74" s="23"/>
      <c r="AH74" s="37"/>
      <c r="AI74" s="23"/>
      <c r="AJ74" s="40"/>
      <c r="AK74" s="23" t="b">
        <v>0</v>
      </c>
      <c r="AL74" s="35"/>
    </row>
    <row r="75" spans="1:38" s="18" customFormat="1" ht="6" customHeight="1" x14ac:dyDescent="0.2">
      <c r="A75" s="34"/>
      <c r="B75" s="41"/>
      <c r="C75" s="41"/>
      <c r="D75" s="41"/>
      <c r="E75" s="41"/>
      <c r="F75" s="36"/>
      <c r="G75" s="32"/>
      <c r="H75" s="37"/>
      <c r="I75" s="32"/>
      <c r="J75" s="37"/>
      <c r="K75" s="32"/>
      <c r="L75" s="40"/>
      <c r="M75" s="32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2"/>
      <c r="AE75" s="40"/>
      <c r="AF75" s="40"/>
      <c r="AG75" s="40"/>
      <c r="AH75" s="40"/>
      <c r="AI75" s="40"/>
      <c r="AJ75" s="40"/>
      <c r="AK75" s="40"/>
      <c r="AL75" s="35"/>
    </row>
    <row r="76" spans="1:38" s="22" customFormat="1" x14ac:dyDescent="0.2">
      <c r="A76" s="34"/>
      <c r="B76" s="78" t="s">
        <v>101</v>
      </c>
      <c r="C76" s="39"/>
      <c r="D76" s="36"/>
      <c r="E76" s="23" t="b">
        <v>0</v>
      </c>
      <c r="F76" s="37"/>
      <c r="G76" s="23" t="b">
        <v>0</v>
      </c>
      <c r="H76" s="32"/>
      <c r="I76" s="244" t="s">
        <v>102</v>
      </c>
      <c r="J76" s="244"/>
      <c r="K76" s="244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35"/>
    </row>
    <row r="77" spans="1:38" s="22" customFormat="1" ht="9" customHeight="1" x14ac:dyDescent="0.2">
      <c r="A77" s="34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5"/>
    </row>
    <row r="78" spans="1:38" s="18" customFormat="1" ht="15.75" x14ac:dyDescent="0.2">
      <c r="A78" s="30"/>
      <c r="B78" s="180" t="s">
        <v>266</v>
      </c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31"/>
    </row>
    <row r="79" spans="1:38" s="18" customFormat="1" ht="8.1" customHeight="1" x14ac:dyDescent="0.2">
      <c r="A79" s="30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1"/>
    </row>
    <row r="80" spans="1:38" s="18" customFormat="1" ht="19.5" customHeight="1" x14ac:dyDescent="0.2">
      <c r="A80" s="30"/>
      <c r="B80" s="164" t="s">
        <v>128</v>
      </c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31"/>
    </row>
    <row r="81" spans="1:41" s="18" customFormat="1" ht="83.25" customHeight="1" x14ac:dyDescent="0.2">
      <c r="A81" s="30"/>
      <c r="B81" s="166" t="s">
        <v>336</v>
      </c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31"/>
    </row>
    <row r="82" spans="1:41" s="18" customFormat="1" ht="9.75" customHeight="1" x14ac:dyDescent="0.2">
      <c r="A82" s="30"/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31"/>
    </row>
    <row r="83" spans="1:41" s="18" customFormat="1" ht="90.75" customHeight="1" x14ac:dyDescent="0.2">
      <c r="A83" s="30"/>
      <c r="B83" s="166" t="s">
        <v>337</v>
      </c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31"/>
    </row>
    <row r="84" spans="1:41" s="18" customFormat="1" ht="90.75" customHeight="1" x14ac:dyDescent="0.2">
      <c r="A84" s="30"/>
      <c r="B84" s="166" t="s">
        <v>338</v>
      </c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31"/>
    </row>
    <row r="85" spans="1:41" s="18" customFormat="1" ht="90.75" customHeight="1" x14ac:dyDescent="0.2">
      <c r="A85" s="30"/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31"/>
    </row>
    <row r="86" spans="1:41" s="18" customFormat="1" ht="90.75" customHeight="1" x14ac:dyDescent="0.2">
      <c r="A86" s="30"/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31"/>
    </row>
    <row r="87" spans="1:41" s="18" customFormat="1" ht="90.75" customHeight="1" x14ac:dyDescent="0.2">
      <c r="A87" s="30"/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6"/>
      <c r="AK87" s="166"/>
      <c r="AL87" s="31"/>
    </row>
    <row r="88" spans="1:41" s="18" customFormat="1" ht="90.75" customHeight="1" x14ac:dyDescent="0.2">
      <c r="A88" s="30"/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31"/>
    </row>
    <row r="89" spans="1:41" s="18" customFormat="1" ht="90.75" customHeight="1" x14ac:dyDescent="0.2">
      <c r="A89" s="30"/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31"/>
    </row>
    <row r="90" spans="1:41" s="18" customFormat="1" ht="8.1" customHeight="1" x14ac:dyDescent="0.2">
      <c r="A90" s="30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1"/>
    </row>
    <row r="91" spans="1:41" s="18" customFormat="1" ht="19.5" customHeight="1" x14ac:dyDescent="0.2">
      <c r="A91" s="30"/>
      <c r="B91" s="194" t="s">
        <v>130</v>
      </c>
      <c r="C91" s="194"/>
      <c r="D91" s="194"/>
      <c r="E91" s="194"/>
      <c r="F91" s="194"/>
      <c r="G91" s="194"/>
      <c r="H91" s="194"/>
      <c r="I91" s="194"/>
      <c r="J91" s="184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6"/>
      <c r="AL91" s="31"/>
    </row>
    <row r="92" spans="1:41" s="18" customFormat="1" ht="6" customHeight="1" x14ac:dyDescent="0.2">
      <c r="A92" s="30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1"/>
    </row>
    <row r="93" spans="1:41" s="22" customFormat="1" ht="32.450000000000003" customHeight="1" x14ac:dyDescent="0.2">
      <c r="A93" s="46"/>
      <c r="B93" s="176" t="s">
        <v>131</v>
      </c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  <c r="AA93" s="176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31"/>
      <c r="AM93" s="18"/>
      <c r="AN93" s="18"/>
      <c r="AO93" s="47"/>
    </row>
    <row r="94" spans="1:41" s="22" customFormat="1" ht="27" customHeight="1" x14ac:dyDescent="0.2">
      <c r="A94" s="46"/>
      <c r="B94" s="198" t="s">
        <v>132</v>
      </c>
      <c r="C94" s="199"/>
      <c r="D94" s="200"/>
      <c r="E94" s="239" t="s">
        <v>133</v>
      </c>
      <c r="F94" s="240"/>
      <c r="G94" s="240"/>
      <c r="H94" s="240"/>
      <c r="I94" s="240"/>
      <c r="J94" s="240"/>
      <c r="K94" s="240"/>
      <c r="L94" s="240"/>
      <c r="M94" s="240"/>
      <c r="N94" s="240"/>
      <c r="O94" s="241"/>
      <c r="P94" s="190" t="s">
        <v>134</v>
      </c>
      <c r="Q94" s="190"/>
      <c r="R94" s="190"/>
      <c r="S94" s="190"/>
      <c r="T94" s="190"/>
      <c r="U94" s="190"/>
      <c r="V94" s="190"/>
      <c r="W94" s="191" t="s">
        <v>241</v>
      </c>
      <c r="X94" s="192"/>
      <c r="Y94" s="192"/>
      <c r="Z94" s="192"/>
      <c r="AA94" s="192"/>
      <c r="AB94" s="192"/>
      <c r="AC94" s="192"/>
      <c r="AD94" s="192"/>
      <c r="AE94" s="192"/>
      <c r="AF94" s="192"/>
      <c r="AG94" s="192"/>
      <c r="AH94" s="192"/>
      <c r="AI94" s="192"/>
      <c r="AJ94" s="192"/>
      <c r="AK94" s="193"/>
      <c r="AL94" s="31"/>
      <c r="AM94" s="18"/>
      <c r="AN94" s="18"/>
      <c r="AO94" s="47"/>
    </row>
    <row r="95" spans="1:41" s="22" customFormat="1" ht="24.95" customHeight="1" x14ac:dyDescent="0.2">
      <c r="A95" s="46"/>
      <c r="B95" s="201" t="s">
        <v>135</v>
      </c>
      <c r="C95" s="202"/>
      <c r="D95" s="203"/>
      <c r="E95" s="169" t="s">
        <v>316</v>
      </c>
      <c r="F95" s="170"/>
      <c r="G95" s="170"/>
      <c r="H95" s="170"/>
      <c r="I95" s="170"/>
      <c r="J95" s="170"/>
      <c r="K95" s="170"/>
      <c r="L95" s="170"/>
      <c r="M95" s="170"/>
      <c r="N95" s="170"/>
      <c r="O95" s="171"/>
      <c r="P95" s="63"/>
      <c r="Q95" s="64"/>
      <c r="R95" s="64"/>
      <c r="S95" s="64"/>
      <c r="T95" s="64"/>
      <c r="U95" s="64"/>
      <c r="V95" s="65"/>
      <c r="W95" s="162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1"/>
      <c r="AL95" s="31"/>
      <c r="AM95" s="18"/>
      <c r="AN95" s="18"/>
      <c r="AO95" s="47"/>
    </row>
    <row r="96" spans="1:41" s="22" customFormat="1" ht="30" customHeight="1" x14ac:dyDescent="0.2">
      <c r="A96" s="46"/>
      <c r="B96" s="173" t="s">
        <v>136</v>
      </c>
      <c r="C96" s="174"/>
      <c r="D96" s="175"/>
      <c r="E96" s="169" t="s">
        <v>317</v>
      </c>
      <c r="F96" s="170"/>
      <c r="G96" s="170"/>
      <c r="H96" s="170"/>
      <c r="I96" s="170"/>
      <c r="J96" s="170"/>
      <c r="K96" s="170"/>
      <c r="L96" s="170"/>
      <c r="M96" s="170"/>
      <c r="N96" s="170"/>
      <c r="O96" s="171"/>
      <c r="P96" s="63"/>
      <c r="Q96" s="64"/>
      <c r="R96" s="64"/>
      <c r="S96" s="64"/>
      <c r="T96" s="64"/>
      <c r="U96" s="64"/>
      <c r="V96" s="65"/>
      <c r="W96" s="162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1"/>
      <c r="AL96" s="31"/>
      <c r="AM96" s="18"/>
      <c r="AN96" s="18"/>
      <c r="AO96" s="47"/>
    </row>
    <row r="97" spans="1:41" s="22" customFormat="1" ht="24.95" customHeight="1" x14ac:dyDescent="0.2">
      <c r="A97" s="46"/>
      <c r="B97" s="173" t="s">
        <v>137</v>
      </c>
      <c r="C97" s="174"/>
      <c r="D97" s="175"/>
      <c r="E97" s="169" t="s">
        <v>318</v>
      </c>
      <c r="F97" s="170"/>
      <c r="G97" s="170"/>
      <c r="H97" s="170"/>
      <c r="I97" s="170"/>
      <c r="J97" s="170"/>
      <c r="K97" s="170"/>
      <c r="L97" s="170"/>
      <c r="M97" s="170"/>
      <c r="N97" s="170"/>
      <c r="O97" s="171"/>
      <c r="P97" s="63"/>
      <c r="Q97" s="64"/>
      <c r="R97" s="64"/>
      <c r="S97" s="64"/>
      <c r="T97" s="64"/>
      <c r="U97" s="64"/>
      <c r="V97" s="65"/>
      <c r="W97" s="162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1"/>
      <c r="AL97" s="31"/>
      <c r="AM97" s="18"/>
      <c r="AN97" s="18"/>
      <c r="AO97" s="47"/>
    </row>
    <row r="98" spans="1:41" s="22" customFormat="1" ht="24.95" customHeight="1" x14ac:dyDescent="0.2">
      <c r="A98" s="46"/>
      <c r="B98" s="173" t="s">
        <v>138</v>
      </c>
      <c r="C98" s="174"/>
      <c r="D98" s="175"/>
      <c r="E98" s="169" t="s">
        <v>319</v>
      </c>
      <c r="F98" s="170"/>
      <c r="G98" s="170"/>
      <c r="H98" s="170"/>
      <c r="I98" s="170"/>
      <c r="J98" s="170"/>
      <c r="K98" s="170"/>
      <c r="L98" s="170"/>
      <c r="M98" s="170"/>
      <c r="N98" s="170"/>
      <c r="O98" s="171"/>
      <c r="P98" s="63"/>
      <c r="Q98" s="64"/>
      <c r="R98" s="64"/>
      <c r="S98" s="64"/>
      <c r="T98" s="64"/>
      <c r="U98" s="64"/>
      <c r="V98" s="65"/>
      <c r="W98" s="162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  <c r="AK98" s="161"/>
      <c r="AL98" s="31"/>
      <c r="AM98" s="18"/>
      <c r="AN98" s="18"/>
      <c r="AO98" s="47"/>
    </row>
    <row r="99" spans="1:41" s="22" customFormat="1" ht="24.95" customHeight="1" x14ac:dyDescent="0.2">
      <c r="A99" s="46"/>
      <c r="B99" s="173" t="s">
        <v>139</v>
      </c>
      <c r="C99" s="174"/>
      <c r="D99" s="175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63"/>
      <c r="Q99" s="64"/>
      <c r="R99" s="64"/>
      <c r="S99" s="64"/>
      <c r="T99" s="64"/>
      <c r="U99" s="64"/>
      <c r="V99" s="65"/>
      <c r="W99" s="162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1"/>
      <c r="AL99" s="31"/>
      <c r="AM99" s="18"/>
      <c r="AN99" s="18"/>
      <c r="AO99" s="47"/>
    </row>
    <row r="100" spans="1:41" s="18" customFormat="1" ht="6" customHeight="1" x14ac:dyDescent="0.2">
      <c r="A100" s="30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1"/>
    </row>
    <row r="101" spans="1:41" s="18" customFormat="1" ht="20.25" x14ac:dyDescent="0.2">
      <c r="A101" s="30"/>
      <c r="B101" s="157" t="s">
        <v>339</v>
      </c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9"/>
      <c r="AL101" s="31"/>
    </row>
    <row r="102" spans="1:41" s="18" customFormat="1" ht="6" customHeight="1" x14ac:dyDescent="0.2">
      <c r="A102" s="3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1"/>
    </row>
    <row r="103" spans="1:41" s="18" customFormat="1" ht="6" customHeight="1" x14ac:dyDescent="0.2">
      <c r="A103" s="3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1"/>
    </row>
    <row r="104" spans="1:41" s="18" customFormat="1" ht="15.75" x14ac:dyDescent="0.2">
      <c r="A104" s="30"/>
      <c r="B104" s="195" t="s">
        <v>267</v>
      </c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96"/>
      <c r="AE104" s="196"/>
      <c r="AF104" s="196"/>
      <c r="AG104" s="196"/>
      <c r="AH104" s="196"/>
      <c r="AI104" s="196"/>
      <c r="AJ104" s="196"/>
      <c r="AK104" s="197"/>
      <c r="AL104" s="31"/>
    </row>
    <row r="105" spans="1:41" s="18" customFormat="1" ht="15.75" customHeight="1" x14ac:dyDescent="0.2">
      <c r="A105" s="30"/>
      <c r="B105" s="85" t="s">
        <v>127</v>
      </c>
      <c r="C105" s="233"/>
      <c r="D105" s="234"/>
      <c r="E105" s="234"/>
      <c r="F105" s="234"/>
      <c r="G105" s="234"/>
      <c r="H105" s="234"/>
      <c r="I105" s="234"/>
      <c r="J105" s="234"/>
      <c r="K105" s="235"/>
      <c r="L105" s="85" t="s">
        <v>234</v>
      </c>
      <c r="M105" s="177" t="s">
        <v>280</v>
      </c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9"/>
      <c r="AL105" s="31"/>
    </row>
    <row r="106" spans="1:41" s="18" customFormat="1" ht="46.5" customHeight="1" x14ac:dyDescent="0.2">
      <c r="A106" s="30"/>
      <c r="B106" s="86" t="s">
        <v>268</v>
      </c>
      <c r="C106" s="236"/>
      <c r="D106" s="237"/>
      <c r="E106" s="237"/>
      <c r="F106" s="237"/>
      <c r="G106" s="237"/>
      <c r="H106" s="237"/>
      <c r="I106" s="237"/>
      <c r="J106" s="237"/>
      <c r="K106" s="238"/>
      <c r="L106" s="84" t="s">
        <v>144</v>
      </c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1"/>
      <c r="AL106" s="31"/>
    </row>
    <row r="107" spans="1:41" s="18" customFormat="1" ht="46.5" customHeight="1" x14ac:dyDescent="0.2">
      <c r="A107" s="30"/>
      <c r="B107" s="86" t="s">
        <v>268</v>
      </c>
      <c r="C107" s="236"/>
      <c r="D107" s="237"/>
      <c r="E107" s="237"/>
      <c r="F107" s="237"/>
      <c r="G107" s="237"/>
      <c r="H107" s="237"/>
      <c r="I107" s="237"/>
      <c r="J107" s="237"/>
      <c r="K107" s="238"/>
      <c r="L107" s="84" t="s">
        <v>146</v>
      </c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61"/>
      <c r="AL107" s="31"/>
    </row>
    <row r="108" spans="1:41" s="18" customFormat="1" ht="46.5" customHeight="1" x14ac:dyDescent="0.2">
      <c r="A108" s="30"/>
      <c r="B108" s="86" t="s">
        <v>268</v>
      </c>
      <c r="C108" s="236"/>
      <c r="D108" s="237"/>
      <c r="E108" s="237"/>
      <c r="F108" s="237"/>
      <c r="G108" s="237"/>
      <c r="H108" s="237"/>
      <c r="I108" s="237"/>
      <c r="J108" s="237"/>
      <c r="K108" s="238"/>
      <c r="L108" s="84" t="s">
        <v>156</v>
      </c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1"/>
      <c r="AL108" s="31"/>
    </row>
    <row r="109" spans="1:41" s="18" customFormat="1" ht="46.5" customHeight="1" x14ac:dyDescent="0.2">
      <c r="A109" s="30"/>
      <c r="B109" s="86" t="s">
        <v>268</v>
      </c>
      <c r="C109" s="236"/>
      <c r="D109" s="237"/>
      <c r="E109" s="237"/>
      <c r="F109" s="237"/>
      <c r="G109" s="237"/>
      <c r="H109" s="237"/>
      <c r="I109" s="237"/>
      <c r="J109" s="237"/>
      <c r="K109" s="238"/>
      <c r="L109" s="84" t="s">
        <v>158</v>
      </c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1"/>
      <c r="AL109" s="31"/>
    </row>
    <row r="110" spans="1:41" s="18" customFormat="1" ht="46.5" customHeight="1" x14ac:dyDescent="0.2">
      <c r="A110" s="30"/>
      <c r="B110" s="86" t="s">
        <v>269</v>
      </c>
      <c r="C110" s="236"/>
      <c r="D110" s="237"/>
      <c r="E110" s="237"/>
      <c r="F110" s="237"/>
      <c r="G110" s="237"/>
      <c r="H110" s="237"/>
      <c r="I110" s="237"/>
      <c r="J110" s="237"/>
      <c r="K110" s="238"/>
      <c r="L110" s="84" t="s">
        <v>165</v>
      </c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61"/>
      <c r="AL110" s="31"/>
    </row>
    <row r="111" spans="1:41" s="18" customFormat="1" ht="46.5" customHeight="1" x14ac:dyDescent="0.2">
      <c r="A111" s="30"/>
      <c r="B111" s="86" t="s">
        <v>270</v>
      </c>
      <c r="C111" s="236"/>
      <c r="D111" s="237"/>
      <c r="E111" s="237"/>
      <c r="F111" s="237"/>
      <c r="G111" s="237"/>
      <c r="H111" s="237"/>
      <c r="I111" s="237"/>
      <c r="J111" s="237"/>
      <c r="K111" s="238"/>
      <c r="L111" s="84" t="s">
        <v>167</v>
      </c>
      <c r="M111" s="160" t="s">
        <v>340</v>
      </c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0"/>
      <c r="AI111" s="160"/>
      <c r="AJ111" s="160"/>
      <c r="AK111" s="161"/>
      <c r="AL111" s="31"/>
    </row>
    <row r="112" spans="1:41" s="18" customFormat="1" ht="46.5" customHeight="1" x14ac:dyDescent="0.2">
      <c r="A112" s="30"/>
      <c r="B112" s="86" t="s">
        <v>270</v>
      </c>
      <c r="C112" s="236"/>
      <c r="D112" s="237"/>
      <c r="E112" s="237"/>
      <c r="F112" s="237"/>
      <c r="G112" s="237"/>
      <c r="H112" s="237"/>
      <c r="I112" s="237"/>
      <c r="J112" s="237"/>
      <c r="K112" s="238"/>
      <c r="L112" s="84" t="s">
        <v>168</v>
      </c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/>
      <c r="AF112" s="160"/>
      <c r="AG112" s="160"/>
      <c r="AH112" s="160"/>
      <c r="AI112" s="160"/>
      <c r="AJ112" s="160"/>
      <c r="AK112" s="161"/>
      <c r="AL112" s="31"/>
    </row>
    <row r="113" spans="1:38" s="18" customFormat="1" ht="46.5" customHeight="1" x14ac:dyDescent="0.2">
      <c r="A113" s="30"/>
      <c r="B113" s="86" t="s">
        <v>270</v>
      </c>
      <c r="C113" s="236"/>
      <c r="D113" s="237"/>
      <c r="E113" s="237"/>
      <c r="F113" s="237"/>
      <c r="G113" s="237"/>
      <c r="H113" s="237"/>
      <c r="I113" s="237"/>
      <c r="J113" s="237"/>
      <c r="K113" s="238"/>
      <c r="L113" s="84" t="s">
        <v>173</v>
      </c>
      <c r="M113" s="160" t="s">
        <v>341</v>
      </c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/>
      <c r="AF113" s="160"/>
      <c r="AG113" s="160"/>
      <c r="AH113" s="160"/>
      <c r="AI113" s="160"/>
      <c r="AJ113" s="160"/>
      <c r="AK113" s="161"/>
      <c r="AL113" s="31"/>
    </row>
    <row r="114" spans="1:38" s="18" customFormat="1" ht="46.5" customHeight="1" x14ac:dyDescent="0.2">
      <c r="A114" s="30"/>
      <c r="B114" s="86" t="s">
        <v>271</v>
      </c>
      <c r="C114" s="236"/>
      <c r="D114" s="237"/>
      <c r="E114" s="237"/>
      <c r="F114" s="237"/>
      <c r="G114" s="237"/>
      <c r="H114" s="237"/>
      <c r="I114" s="237"/>
      <c r="J114" s="237"/>
      <c r="K114" s="238"/>
      <c r="L114" s="84" t="s">
        <v>175</v>
      </c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1"/>
      <c r="AL114" s="31"/>
    </row>
    <row r="115" spans="1:38" s="18" customFormat="1" ht="46.5" customHeight="1" x14ac:dyDescent="0.2">
      <c r="A115" s="30"/>
      <c r="B115" s="86" t="s">
        <v>272</v>
      </c>
      <c r="C115" s="236"/>
      <c r="D115" s="237"/>
      <c r="E115" s="237"/>
      <c r="F115" s="237"/>
      <c r="G115" s="237"/>
      <c r="H115" s="237"/>
      <c r="I115" s="237"/>
      <c r="J115" s="237"/>
      <c r="K115" s="238"/>
      <c r="L115" s="84" t="s">
        <v>180</v>
      </c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1"/>
      <c r="AL115" s="31"/>
    </row>
    <row r="116" spans="1:38" s="18" customFormat="1" ht="46.5" customHeight="1" x14ac:dyDescent="0.2">
      <c r="A116" s="30"/>
      <c r="B116" s="86" t="s">
        <v>272</v>
      </c>
      <c r="C116" s="236"/>
      <c r="D116" s="237"/>
      <c r="E116" s="237"/>
      <c r="F116" s="237"/>
      <c r="G116" s="237"/>
      <c r="H116" s="237"/>
      <c r="I116" s="237"/>
      <c r="J116" s="237"/>
      <c r="K116" s="238"/>
      <c r="L116" s="84" t="s">
        <v>181</v>
      </c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1"/>
      <c r="AL116" s="31"/>
    </row>
    <row r="117" spans="1:38" s="18" customFormat="1" ht="46.5" customHeight="1" x14ac:dyDescent="0.2">
      <c r="A117" s="30"/>
      <c r="B117" s="86" t="s">
        <v>272</v>
      </c>
      <c r="C117" s="236"/>
      <c r="D117" s="237"/>
      <c r="E117" s="237"/>
      <c r="F117" s="237"/>
      <c r="G117" s="237"/>
      <c r="H117" s="237"/>
      <c r="I117" s="237"/>
      <c r="J117" s="237"/>
      <c r="K117" s="238"/>
      <c r="L117" s="84" t="s">
        <v>182</v>
      </c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1"/>
      <c r="AL117" s="31"/>
    </row>
    <row r="118" spans="1:38" s="18" customFormat="1" ht="46.5" customHeight="1" x14ac:dyDescent="0.2">
      <c r="A118" s="30"/>
      <c r="B118" s="86" t="s">
        <v>272</v>
      </c>
      <c r="C118" s="236"/>
      <c r="D118" s="237"/>
      <c r="E118" s="237"/>
      <c r="F118" s="237"/>
      <c r="G118" s="237"/>
      <c r="H118" s="237"/>
      <c r="I118" s="237"/>
      <c r="J118" s="237"/>
      <c r="K118" s="238"/>
      <c r="L118" s="84" t="s">
        <v>183</v>
      </c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1"/>
      <c r="AL118" s="31"/>
    </row>
    <row r="119" spans="1:38" s="18" customFormat="1" ht="46.5" customHeight="1" x14ac:dyDescent="0.2">
      <c r="A119" s="30"/>
      <c r="B119" s="86" t="s">
        <v>273</v>
      </c>
      <c r="C119" s="236"/>
      <c r="D119" s="237"/>
      <c r="E119" s="237"/>
      <c r="F119" s="237"/>
      <c r="G119" s="237"/>
      <c r="H119" s="237"/>
      <c r="I119" s="237"/>
      <c r="J119" s="237"/>
      <c r="K119" s="238"/>
      <c r="L119" s="84" t="s">
        <v>342</v>
      </c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1"/>
      <c r="AL119" s="31"/>
    </row>
    <row r="120" spans="1:38" s="18" customFormat="1" ht="46.5" customHeight="1" x14ac:dyDescent="0.2">
      <c r="A120" s="30"/>
      <c r="B120" s="86" t="s">
        <v>273</v>
      </c>
      <c r="C120" s="236"/>
      <c r="D120" s="237"/>
      <c r="E120" s="237"/>
      <c r="F120" s="237"/>
      <c r="G120" s="237"/>
      <c r="H120" s="237"/>
      <c r="I120" s="237"/>
      <c r="J120" s="237"/>
      <c r="K120" s="238"/>
      <c r="L120" s="84" t="s">
        <v>184</v>
      </c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1"/>
      <c r="AL120" s="31"/>
    </row>
    <row r="121" spans="1:38" s="18" customFormat="1" ht="46.5" customHeight="1" x14ac:dyDescent="0.2">
      <c r="A121" s="30"/>
      <c r="B121" s="86" t="s">
        <v>273</v>
      </c>
      <c r="C121" s="236"/>
      <c r="D121" s="237"/>
      <c r="E121" s="237"/>
      <c r="F121" s="237"/>
      <c r="G121" s="237"/>
      <c r="H121" s="237"/>
      <c r="I121" s="237"/>
      <c r="J121" s="237"/>
      <c r="K121" s="238"/>
      <c r="L121" s="84" t="s">
        <v>185</v>
      </c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1"/>
      <c r="AL121" s="31"/>
    </row>
    <row r="122" spans="1:38" s="18" customFormat="1" ht="46.5" customHeight="1" x14ac:dyDescent="0.2">
      <c r="A122" s="30"/>
      <c r="B122" s="86" t="s">
        <v>273</v>
      </c>
      <c r="C122" s="236"/>
      <c r="D122" s="237"/>
      <c r="E122" s="237"/>
      <c r="F122" s="237"/>
      <c r="G122" s="237"/>
      <c r="H122" s="237"/>
      <c r="I122" s="237"/>
      <c r="J122" s="237"/>
      <c r="K122" s="238"/>
      <c r="L122" s="84" t="s">
        <v>186</v>
      </c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1"/>
      <c r="AL122" s="31"/>
    </row>
    <row r="123" spans="1:38" s="18" customFormat="1" ht="46.5" customHeight="1" x14ac:dyDescent="0.2">
      <c r="A123" s="30"/>
      <c r="B123" s="86" t="s">
        <v>273</v>
      </c>
      <c r="C123" s="236"/>
      <c r="D123" s="237"/>
      <c r="E123" s="237"/>
      <c r="F123" s="237"/>
      <c r="G123" s="237"/>
      <c r="H123" s="237"/>
      <c r="I123" s="237"/>
      <c r="J123" s="237"/>
      <c r="K123" s="238"/>
      <c r="L123" s="84" t="s">
        <v>187</v>
      </c>
      <c r="M123" s="160" t="s">
        <v>343</v>
      </c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  <c r="AF123" s="160"/>
      <c r="AG123" s="160"/>
      <c r="AH123" s="160"/>
      <c r="AI123" s="160"/>
      <c r="AJ123" s="160"/>
      <c r="AK123" s="161"/>
      <c r="AL123" s="31"/>
    </row>
    <row r="124" spans="1:38" s="18" customFormat="1" ht="46.5" customHeight="1" x14ac:dyDescent="0.2">
      <c r="A124" s="30"/>
      <c r="B124" s="86" t="s">
        <v>275</v>
      </c>
      <c r="C124" s="236"/>
      <c r="D124" s="237"/>
      <c r="E124" s="237"/>
      <c r="F124" s="237"/>
      <c r="G124" s="237"/>
      <c r="H124" s="237"/>
      <c r="I124" s="237"/>
      <c r="J124" s="237"/>
      <c r="K124" s="238"/>
      <c r="L124" s="84" t="s">
        <v>190</v>
      </c>
      <c r="M124" s="160"/>
      <c r="N124" s="160"/>
      <c r="O124" s="160"/>
      <c r="P124" s="160"/>
      <c r="Q124" s="160"/>
      <c r="R124" s="160"/>
      <c r="S124" s="160"/>
      <c r="T124" s="160"/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  <c r="AF124" s="160"/>
      <c r="AG124" s="160"/>
      <c r="AH124" s="160"/>
      <c r="AI124" s="160"/>
      <c r="AJ124" s="160"/>
      <c r="AK124" s="161"/>
      <c r="AL124" s="31"/>
    </row>
    <row r="125" spans="1:38" s="18" customFormat="1" ht="46.5" customHeight="1" x14ac:dyDescent="0.2">
      <c r="A125" s="30"/>
      <c r="B125" s="86" t="s">
        <v>275</v>
      </c>
      <c r="C125" s="236"/>
      <c r="D125" s="237"/>
      <c r="E125" s="237"/>
      <c r="F125" s="237"/>
      <c r="G125" s="237"/>
      <c r="H125" s="237"/>
      <c r="I125" s="237"/>
      <c r="J125" s="237"/>
      <c r="K125" s="238"/>
      <c r="L125" s="84" t="s">
        <v>191</v>
      </c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  <c r="AF125" s="160"/>
      <c r="AG125" s="160"/>
      <c r="AH125" s="160"/>
      <c r="AI125" s="160"/>
      <c r="AJ125" s="160"/>
      <c r="AK125" s="161"/>
      <c r="AL125" s="31"/>
    </row>
    <row r="126" spans="1:38" s="18" customFormat="1" ht="46.5" customHeight="1" x14ac:dyDescent="0.2">
      <c r="A126" s="30"/>
      <c r="B126" s="86" t="s">
        <v>274</v>
      </c>
      <c r="C126" s="236"/>
      <c r="D126" s="237"/>
      <c r="E126" s="237"/>
      <c r="F126" s="237"/>
      <c r="G126" s="237"/>
      <c r="H126" s="237"/>
      <c r="I126" s="237"/>
      <c r="J126" s="237"/>
      <c r="K126" s="238"/>
      <c r="L126" s="84" t="s">
        <v>192</v>
      </c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  <c r="AF126" s="160"/>
      <c r="AG126" s="160"/>
      <c r="AH126" s="160"/>
      <c r="AI126" s="160"/>
      <c r="AJ126" s="160"/>
      <c r="AK126" s="161"/>
      <c r="AL126" s="31"/>
    </row>
    <row r="127" spans="1:38" s="18" customFormat="1" ht="46.5" customHeight="1" x14ac:dyDescent="0.2">
      <c r="A127" s="30"/>
      <c r="B127" s="86" t="s">
        <v>274</v>
      </c>
      <c r="C127" s="236"/>
      <c r="D127" s="237"/>
      <c r="E127" s="237"/>
      <c r="F127" s="237"/>
      <c r="G127" s="237"/>
      <c r="H127" s="237"/>
      <c r="I127" s="237"/>
      <c r="J127" s="237"/>
      <c r="K127" s="238"/>
      <c r="L127" s="84" t="s">
        <v>194</v>
      </c>
      <c r="M127" s="160" t="s">
        <v>344</v>
      </c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  <c r="AF127" s="160"/>
      <c r="AG127" s="160"/>
      <c r="AH127" s="160"/>
      <c r="AI127" s="160"/>
      <c r="AJ127" s="160"/>
      <c r="AK127" s="161"/>
      <c r="AL127" s="31"/>
    </row>
    <row r="128" spans="1:38" s="18" customFormat="1" ht="46.5" customHeight="1" x14ac:dyDescent="0.2">
      <c r="A128" s="30"/>
      <c r="B128" s="86" t="s">
        <v>277</v>
      </c>
      <c r="C128" s="236"/>
      <c r="D128" s="237"/>
      <c r="E128" s="237"/>
      <c r="F128" s="237"/>
      <c r="G128" s="237"/>
      <c r="H128" s="237"/>
      <c r="I128" s="237"/>
      <c r="J128" s="237"/>
      <c r="K128" s="238"/>
      <c r="L128" s="84" t="s">
        <v>199</v>
      </c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  <c r="AF128" s="160"/>
      <c r="AG128" s="160"/>
      <c r="AH128" s="160"/>
      <c r="AI128" s="160"/>
      <c r="AJ128" s="160"/>
      <c r="AK128" s="161"/>
      <c r="AL128" s="31"/>
    </row>
    <row r="129" spans="1:38" s="18" customFormat="1" ht="46.5" customHeight="1" x14ac:dyDescent="0.2">
      <c r="A129" s="30"/>
      <c r="B129" s="86" t="s">
        <v>277</v>
      </c>
      <c r="C129" s="236"/>
      <c r="D129" s="237"/>
      <c r="E129" s="237"/>
      <c r="F129" s="237"/>
      <c r="G129" s="237"/>
      <c r="H129" s="237"/>
      <c r="I129" s="237"/>
      <c r="J129" s="237"/>
      <c r="K129" s="238"/>
      <c r="L129" s="84" t="s">
        <v>199</v>
      </c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  <c r="AF129" s="160"/>
      <c r="AG129" s="160"/>
      <c r="AH129" s="160"/>
      <c r="AI129" s="160"/>
      <c r="AJ129" s="160"/>
      <c r="AK129" s="161"/>
      <c r="AL129" s="31"/>
    </row>
    <row r="130" spans="1:38" s="18" customFormat="1" ht="46.5" customHeight="1" x14ac:dyDescent="0.2">
      <c r="A130" s="30"/>
      <c r="B130" s="86" t="s">
        <v>277</v>
      </c>
      <c r="C130" s="236"/>
      <c r="D130" s="237"/>
      <c r="E130" s="237"/>
      <c r="F130" s="237"/>
      <c r="G130" s="237"/>
      <c r="H130" s="237"/>
      <c r="I130" s="237"/>
      <c r="J130" s="237"/>
      <c r="K130" s="238"/>
      <c r="L130" s="84" t="s">
        <v>200</v>
      </c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  <c r="AF130" s="160"/>
      <c r="AG130" s="160"/>
      <c r="AH130" s="160"/>
      <c r="AI130" s="160"/>
      <c r="AJ130" s="160"/>
      <c r="AK130" s="161"/>
      <c r="AL130" s="31"/>
    </row>
    <row r="131" spans="1:38" s="18" customFormat="1" ht="46.5" customHeight="1" x14ac:dyDescent="0.2">
      <c r="A131" s="30"/>
      <c r="B131" s="86" t="s">
        <v>277</v>
      </c>
      <c r="C131" s="236"/>
      <c r="D131" s="237"/>
      <c r="E131" s="237"/>
      <c r="F131" s="237"/>
      <c r="G131" s="237"/>
      <c r="H131" s="237"/>
      <c r="I131" s="237"/>
      <c r="J131" s="237"/>
      <c r="K131" s="238"/>
      <c r="L131" s="84" t="s">
        <v>202</v>
      </c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  <c r="AF131" s="160"/>
      <c r="AG131" s="160"/>
      <c r="AH131" s="160"/>
      <c r="AI131" s="160"/>
      <c r="AJ131" s="160"/>
      <c r="AK131" s="161"/>
      <c r="AL131" s="31"/>
    </row>
    <row r="132" spans="1:38" s="18" customFormat="1" ht="46.5" customHeight="1" x14ac:dyDescent="0.2">
      <c r="A132" s="30"/>
      <c r="B132" s="86" t="s">
        <v>278</v>
      </c>
      <c r="C132" s="236"/>
      <c r="D132" s="237"/>
      <c r="E132" s="237"/>
      <c r="F132" s="237"/>
      <c r="G132" s="237"/>
      <c r="H132" s="237"/>
      <c r="I132" s="237"/>
      <c r="J132" s="237"/>
      <c r="K132" s="238"/>
      <c r="L132" s="84" t="s">
        <v>206</v>
      </c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  <c r="Z132" s="160"/>
      <c r="AA132" s="160"/>
      <c r="AB132" s="160"/>
      <c r="AC132" s="160"/>
      <c r="AD132" s="160"/>
      <c r="AE132" s="160"/>
      <c r="AF132" s="160"/>
      <c r="AG132" s="160"/>
      <c r="AH132" s="160"/>
      <c r="AI132" s="160"/>
      <c r="AJ132" s="160"/>
      <c r="AK132" s="161"/>
      <c r="AL132" s="31"/>
    </row>
    <row r="133" spans="1:38" s="18" customFormat="1" ht="46.5" customHeight="1" x14ac:dyDescent="0.2">
      <c r="A133" s="30"/>
      <c r="B133" s="86" t="s">
        <v>277</v>
      </c>
      <c r="C133" s="236"/>
      <c r="D133" s="237"/>
      <c r="E133" s="237"/>
      <c r="F133" s="237"/>
      <c r="G133" s="237"/>
      <c r="H133" s="237"/>
      <c r="I133" s="237"/>
      <c r="J133" s="237"/>
      <c r="K133" s="238"/>
      <c r="L133" s="84" t="s">
        <v>204</v>
      </c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60"/>
      <c r="AJ133" s="160"/>
      <c r="AK133" s="161"/>
      <c r="AL133" s="31"/>
    </row>
    <row r="134" spans="1:38" s="18" customFormat="1" ht="46.5" customHeight="1" x14ac:dyDescent="0.2">
      <c r="A134" s="30"/>
      <c r="B134" s="86" t="s">
        <v>262</v>
      </c>
      <c r="C134" s="236"/>
      <c r="D134" s="237"/>
      <c r="E134" s="237"/>
      <c r="F134" s="237"/>
      <c r="G134" s="237"/>
      <c r="H134" s="237"/>
      <c r="I134" s="237"/>
      <c r="J134" s="237"/>
      <c r="K134" s="238"/>
      <c r="L134" s="84" t="s">
        <v>207</v>
      </c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/>
      <c r="AF134" s="160"/>
      <c r="AG134" s="160"/>
      <c r="AH134" s="160"/>
      <c r="AI134" s="160"/>
      <c r="AJ134" s="160"/>
      <c r="AK134" s="161"/>
      <c r="AL134" s="31"/>
    </row>
    <row r="135" spans="1:38" s="18" customFormat="1" ht="46.5" customHeight="1" x14ac:dyDescent="0.2">
      <c r="A135" s="30"/>
      <c r="B135" s="86" t="s">
        <v>262</v>
      </c>
      <c r="C135" s="236"/>
      <c r="D135" s="237"/>
      <c r="E135" s="237"/>
      <c r="F135" s="237"/>
      <c r="G135" s="237"/>
      <c r="H135" s="237"/>
      <c r="I135" s="237"/>
      <c r="J135" s="237"/>
      <c r="K135" s="238"/>
      <c r="L135" s="84" t="s">
        <v>208</v>
      </c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60"/>
      <c r="AH135" s="160"/>
      <c r="AI135" s="160"/>
      <c r="AJ135" s="160"/>
      <c r="AK135" s="161"/>
      <c r="AL135" s="31"/>
    </row>
    <row r="136" spans="1:38" s="18" customFormat="1" ht="46.5" customHeight="1" x14ac:dyDescent="0.2">
      <c r="A136" s="30"/>
      <c r="B136" s="86" t="s">
        <v>262</v>
      </c>
      <c r="C136" s="236"/>
      <c r="D136" s="237"/>
      <c r="E136" s="237"/>
      <c r="F136" s="237"/>
      <c r="G136" s="237"/>
      <c r="H136" s="237"/>
      <c r="I136" s="237"/>
      <c r="J136" s="237"/>
      <c r="K136" s="238"/>
      <c r="L136" s="84" t="s">
        <v>209</v>
      </c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0"/>
      <c r="AH136" s="160"/>
      <c r="AI136" s="160"/>
      <c r="AJ136" s="160"/>
      <c r="AK136" s="161"/>
      <c r="AL136" s="31"/>
    </row>
    <row r="137" spans="1:38" s="18" customFormat="1" ht="46.5" customHeight="1" x14ac:dyDescent="0.2">
      <c r="A137" s="30"/>
      <c r="B137" s="86"/>
      <c r="C137" s="236"/>
      <c r="D137" s="237"/>
      <c r="E137" s="237"/>
      <c r="F137" s="237"/>
      <c r="G137" s="237"/>
      <c r="H137" s="237"/>
      <c r="I137" s="237"/>
      <c r="J137" s="237"/>
      <c r="K137" s="238"/>
      <c r="L137" s="84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  <c r="Z137" s="160"/>
      <c r="AA137" s="160"/>
      <c r="AB137" s="160"/>
      <c r="AC137" s="160"/>
      <c r="AD137" s="160"/>
      <c r="AE137" s="160"/>
      <c r="AF137" s="160"/>
      <c r="AG137" s="160"/>
      <c r="AH137" s="160"/>
      <c r="AI137" s="160"/>
      <c r="AJ137" s="160"/>
      <c r="AK137" s="161"/>
      <c r="AL137" s="31"/>
    </row>
    <row r="138" spans="1:38" s="18" customFormat="1" ht="46.5" customHeight="1" x14ac:dyDescent="0.2">
      <c r="A138" s="30"/>
      <c r="B138" s="86"/>
      <c r="C138" s="236"/>
      <c r="D138" s="237"/>
      <c r="E138" s="237"/>
      <c r="F138" s="237"/>
      <c r="G138" s="237"/>
      <c r="H138" s="237"/>
      <c r="I138" s="237"/>
      <c r="J138" s="237"/>
      <c r="K138" s="238"/>
      <c r="L138" s="84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  <c r="AF138" s="160"/>
      <c r="AG138" s="160"/>
      <c r="AH138" s="160"/>
      <c r="AI138" s="160"/>
      <c r="AJ138" s="160"/>
      <c r="AK138" s="161"/>
      <c r="AL138" s="31"/>
    </row>
    <row r="139" spans="1:38" s="18" customFormat="1" ht="46.5" customHeight="1" x14ac:dyDescent="0.2">
      <c r="A139" s="30"/>
      <c r="B139" s="86"/>
      <c r="C139" s="236"/>
      <c r="D139" s="237"/>
      <c r="E139" s="237"/>
      <c r="F139" s="237"/>
      <c r="G139" s="237"/>
      <c r="H139" s="237"/>
      <c r="I139" s="237"/>
      <c r="J139" s="237"/>
      <c r="K139" s="238"/>
      <c r="L139" s="84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  <c r="AA139" s="160"/>
      <c r="AB139" s="160"/>
      <c r="AC139" s="160"/>
      <c r="AD139" s="160"/>
      <c r="AE139" s="160"/>
      <c r="AF139" s="160"/>
      <c r="AG139" s="160"/>
      <c r="AH139" s="160"/>
      <c r="AI139" s="160"/>
      <c r="AJ139" s="160"/>
      <c r="AK139" s="161"/>
      <c r="AL139" s="31"/>
    </row>
    <row r="140" spans="1:38" s="18" customFormat="1" ht="46.5" customHeight="1" x14ac:dyDescent="0.2">
      <c r="A140" s="30"/>
      <c r="B140" s="86"/>
      <c r="C140" s="236"/>
      <c r="D140" s="237"/>
      <c r="E140" s="237"/>
      <c r="F140" s="237"/>
      <c r="G140" s="237"/>
      <c r="H140" s="237"/>
      <c r="I140" s="237"/>
      <c r="J140" s="237"/>
      <c r="K140" s="238"/>
      <c r="L140" s="84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  <c r="AA140" s="160"/>
      <c r="AB140" s="160"/>
      <c r="AC140" s="160"/>
      <c r="AD140" s="160"/>
      <c r="AE140" s="160"/>
      <c r="AF140" s="160"/>
      <c r="AG140" s="160"/>
      <c r="AH140" s="160"/>
      <c r="AI140" s="160"/>
      <c r="AJ140" s="160"/>
      <c r="AK140" s="161"/>
      <c r="AL140" s="31"/>
    </row>
    <row r="141" spans="1:38" s="18" customFormat="1" ht="46.5" customHeight="1" x14ac:dyDescent="0.2">
      <c r="A141" s="30"/>
      <c r="B141" s="86"/>
      <c r="C141" s="236"/>
      <c r="D141" s="237"/>
      <c r="E141" s="237"/>
      <c r="F141" s="237"/>
      <c r="G141" s="237"/>
      <c r="H141" s="237"/>
      <c r="I141" s="237"/>
      <c r="J141" s="237"/>
      <c r="K141" s="238"/>
      <c r="L141" s="84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0"/>
      <c r="Z141" s="160"/>
      <c r="AA141" s="160"/>
      <c r="AB141" s="160"/>
      <c r="AC141" s="160"/>
      <c r="AD141" s="160"/>
      <c r="AE141" s="160"/>
      <c r="AF141" s="160"/>
      <c r="AG141" s="160"/>
      <c r="AH141" s="160"/>
      <c r="AI141" s="160"/>
      <c r="AJ141" s="160"/>
      <c r="AK141" s="161"/>
      <c r="AL141" s="31"/>
    </row>
    <row r="142" spans="1:38" s="18" customFormat="1" ht="46.5" customHeight="1" x14ac:dyDescent="0.2">
      <c r="A142" s="30"/>
      <c r="B142" s="86"/>
      <c r="C142" s="236"/>
      <c r="D142" s="237"/>
      <c r="E142" s="237"/>
      <c r="F142" s="237"/>
      <c r="G142" s="237"/>
      <c r="H142" s="237"/>
      <c r="I142" s="237"/>
      <c r="J142" s="237"/>
      <c r="K142" s="238"/>
      <c r="L142" s="84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60"/>
      <c r="Z142" s="160"/>
      <c r="AA142" s="160"/>
      <c r="AB142" s="160"/>
      <c r="AC142" s="160"/>
      <c r="AD142" s="160"/>
      <c r="AE142" s="160"/>
      <c r="AF142" s="160"/>
      <c r="AG142" s="160"/>
      <c r="AH142" s="160"/>
      <c r="AI142" s="160"/>
      <c r="AJ142" s="160"/>
      <c r="AK142" s="161"/>
      <c r="AL142" s="31"/>
    </row>
    <row r="143" spans="1:38" s="18" customFormat="1" ht="46.5" customHeight="1" x14ac:dyDescent="0.2">
      <c r="A143" s="30"/>
      <c r="B143" s="86"/>
      <c r="C143" s="236"/>
      <c r="D143" s="237"/>
      <c r="E143" s="237"/>
      <c r="F143" s="237"/>
      <c r="G143" s="237"/>
      <c r="H143" s="237"/>
      <c r="I143" s="237"/>
      <c r="J143" s="237"/>
      <c r="K143" s="238"/>
      <c r="L143" s="84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  <c r="AA143" s="160"/>
      <c r="AB143" s="160"/>
      <c r="AC143" s="160"/>
      <c r="AD143" s="160"/>
      <c r="AE143" s="160"/>
      <c r="AF143" s="160"/>
      <c r="AG143" s="160"/>
      <c r="AH143" s="160"/>
      <c r="AI143" s="160"/>
      <c r="AJ143" s="160"/>
      <c r="AK143" s="161"/>
      <c r="AL143" s="31"/>
    </row>
    <row r="144" spans="1:38" s="18" customFormat="1" ht="46.5" customHeight="1" x14ac:dyDescent="0.2">
      <c r="A144" s="30"/>
      <c r="B144" s="86"/>
      <c r="C144" s="236"/>
      <c r="D144" s="237"/>
      <c r="E144" s="237"/>
      <c r="F144" s="237"/>
      <c r="G144" s="237"/>
      <c r="H144" s="237"/>
      <c r="I144" s="237"/>
      <c r="J144" s="237"/>
      <c r="K144" s="238"/>
      <c r="L144" s="84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X144" s="160"/>
      <c r="Y144" s="160"/>
      <c r="Z144" s="160"/>
      <c r="AA144" s="160"/>
      <c r="AB144" s="160"/>
      <c r="AC144" s="160"/>
      <c r="AD144" s="160"/>
      <c r="AE144" s="160"/>
      <c r="AF144" s="160"/>
      <c r="AG144" s="160"/>
      <c r="AH144" s="160"/>
      <c r="AI144" s="160"/>
      <c r="AJ144" s="160"/>
      <c r="AK144" s="161"/>
      <c r="AL144" s="31"/>
    </row>
    <row r="145" spans="1:38" s="18" customFormat="1" ht="46.5" customHeight="1" x14ac:dyDescent="0.2">
      <c r="A145" s="30"/>
      <c r="B145" s="86"/>
      <c r="C145" s="236"/>
      <c r="D145" s="237"/>
      <c r="E145" s="237"/>
      <c r="F145" s="237"/>
      <c r="G145" s="237"/>
      <c r="H145" s="237"/>
      <c r="I145" s="237"/>
      <c r="J145" s="237"/>
      <c r="K145" s="238"/>
      <c r="L145" s="84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0"/>
      <c r="Y145" s="160"/>
      <c r="Z145" s="160"/>
      <c r="AA145" s="160"/>
      <c r="AB145" s="160"/>
      <c r="AC145" s="160"/>
      <c r="AD145" s="160"/>
      <c r="AE145" s="160"/>
      <c r="AF145" s="160"/>
      <c r="AG145" s="160"/>
      <c r="AH145" s="160"/>
      <c r="AI145" s="160"/>
      <c r="AJ145" s="160"/>
      <c r="AK145" s="161"/>
      <c r="AL145" s="31"/>
    </row>
    <row r="146" spans="1:38" s="18" customFormat="1" ht="46.5" customHeight="1" x14ac:dyDescent="0.2">
      <c r="A146" s="30"/>
      <c r="B146" s="86"/>
      <c r="C146" s="236"/>
      <c r="D146" s="237"/>
      <c r="E146" s="237"/>
      <c r="F146" s="237"/>
      <c r="G146" s="237"/>
      <c r="H146" s="237"/>
      <c r="I146" s="237"/>
      <c r="J146" s="237"/>
      <c r="K146" s="238"/>
      <c r="L146" s="84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  <c r="Z146" s="160"/>
      <c r="AA146" s="160"/>
      <c r="AB146" s="160"/>
      <c r="AC146" s="160"/>
      <c r="AD146" s="160"/>
      <c r="AE146" s="160"/>
      <c r="AF146" s="160"/>
      <c r="AG146" s="160"/>
      <c r="AH146" s="160"/>
      <c r="AI146" s="160"/>
      <c r="AJ146" s="160"/>
      <c r="AK146" s="161"/>
      <c r="AL146" s="31"/>
    </row>
    <row r="147" spans="1:38" s="18" customFormat="1" ht="46.5" customHeight="1" x14ac:dyDescent="0.2">
      <c r="A147" s="30"/>
      <c r="B147" s="86"/>
      <c r="C147" s="236"/>
      <c r="D147" s="237"/>
      <c r="E147" s="237"/>
      <c r="F147" s="237"/>
      <c r="G147" s="237"/>
      <c r="H147" s="237"/>
      <c r="I147" s="237"/>
      <c r="J147" s="237"/>
      <c r="K147" s="238"/>
      <c r="L147" s="84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0"/>
      <c r="AB147" s="160"/>
      <c r="AC147" s="160"/>
      <c r="AD147" s="160"/>
      <c r="AE147" s="160"/>
      <c r="AF147" s="160"/>
      <c r="AG147" s="160"/>
      <c r="AH147" s="160"/>
      <c r="AI147" s="160"/>
      <c r="AJ147" s="160"/>
      <c r="AK147" s="161"/>
      <c r="AL147" s="31"/>
    </row>
    <row r="148" spans="1:38" s="18" customFormat="1" ht="46.5" customHeight="1" x14ac:dyDescent="0.2">
      <c r="A148" s="30"/>
      <c r="B148" s="86"/>
      <c r="C148" s="236"/>
      <c r="D148" s="237"/>
      <c r="E148" s="237"/>
      <c r="F148" s="237"/>
      <c r="G148" s="237"/>
      <c r="H148" s="237"/>
      <c r="I148" s="237"/>
      <c r="J148" s="237"/>
      <c r="K148" s="238"/>
      <c r="L148" s="84"/>
      <c r="M148" s="160"/>
      <c r="N148" s="160"/>
      <c r="O148" s="160"/>
      <c r="P148" s="160"/>
      <c r="Q148" s="160"/>
      <c r="R148" s="160"/>
      <c r="S148" s="160"/>
      <c r="T148" s="160"/>
      <c r="U148" s="160"/>
      <c r="V148" s="160"/>
      <c r="W148" s="160"/>
      <c r="X148" s="160"/>
      <c r="Y148" s="160"/>
      <c r="Z148" s="160"/>
      <c r="AA148" s="160"/>
      <c r="AB148" s="160"/>
      <c r="AC148" s="160"/>
      <c r="AD148" s="160"/>
      <c r="AE148" s="160"/>
      <c r="AF148" s="160"/>
      <c r="AG148" s="160"/>
      <c r="AH148" s="160"/>
      <c r="AI148" s="160"/>
      <c r="AJ148" s="160"/>
      <c r="AK148" s="161"/>
      <c r="AL148" s="31"/>
    </row>
    <row r="149" spans="1:38" s="18" customFormat="1" ht="46.5" customHeight="1" x14ac:dyDescent="0.2">
      <c r="A149" s="30"/>
      <c r="B149" s="86"/>
      <c r="C149" s="236"/>
      <c r="D149" s="237"/>
      <c r="E149" s="237"/>
      <c r="F149" s="237"/>
      <c r="G149" s="237"/>
      <c r="H149" s="237"/>
      <c r="I149" s="237"/>
      <c r="J149" s="237"/>
      <c r="K149" s="238"/>
      <c r="L149" s="84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60"/>
      <c r="Z149" s="160"/>
      <c r="AA149" s="160"/>
      <c r="AB149" s="160"/>
      <c r="AC149" s="160"/>
      <c r="AD149" s="160"/>
      <c r="AE149" s="160"/>
      <c r="AF149" s="160"/>
      <c r="AG149" s="160"/>
      <c r="AH149" s="160"/>
      <c r="AI149" s="160"/>
      <c r="AJ149" s="160"/>
      <c r="AK149" s="161"/>
      <c r="AL149" s="31"/>
    </row>
    <row r="150" spans="1:38" s="18" customFormat="1" ht="46.5" customHeight="1" x14ac:dyDescent="0.2">
      <c r="A150" s="30"/>
      <c r="B150" s="86"/>
      <c r="C150" s="236"/>
      <c r="D150" s="237"/>
      <c r="E150" s="237"/>
      <c r="F150" s="237"/>
      <c r="G150" s="237"/>
      <c r="H150" s="237"/>
      <c r="I150" s="237"/>
      <c r="J150" s="237"/>
      <c r="K150" s="238"/>
      <c r="L150" s="84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60"/>
      <c r="Z150" s="160"/>
      <c r="AA150" s="160"/>
      <c r="AB150" s="160"/>
      <c r="AC150" s="160"/>
      <c r="AD150" s="160"/>
      <c r="AE150" s="160"/>
      <c r="AF150" s="160"/>
      <c r="AG150" s="160"/>
      <c r="AH150" s="160"/>
      <c r="AI150" s="160"/>
      <c r="AJ150" s="160"/>
      <c r="AK150" s="161"/>
      <c r="AL150" s="31"/>
    </row>
    <row r="151" spans="1:38" s="18" customFormat="1" ht="46.5" customHeight="1" x14ac:dyDescent="0.2">
      <c r="A151" s="30"/>
      <c r="B151" s="86"/>
      <c r="C151" s="236"/>
      <c r="D151" s="237"/>
      <c r="E151" s="237"/>
      <c r="F151" s="237"/>
      <c r="G151" s="237"/>
      <c r="H151" s="237"/>
      <c r="I151" s="237"/>
      <c r="J151" s="237"/>
      <c r="K151" s="238"/>
      <c r="L151" s="84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0"/>
      <c r="AI151" s="160"/>
      <c r="AJ151" s="160"/>
      <c r="AK151" s="161"/>
      <c r="AL151" s="31"/>
    </row>
    <row r="152" spans="1:38" s="18" customFormat="1" ht="46.5" customHeight="1" x14ac:dyDescent="0.2">
      <c r="A152" s="30"/>
      <c r="B152" s="86"/>
      <c r="C152" s="236"/>
      <c r="D152" s="237"/>
      <c r="E152" s="237"/>
      <c r="F152" s="237"/>
      <c r="G152" s="237"/>
      <c r="H152" s="237"/>
      <c r="I152" s="237"/>
      <c r="J152" s="237"/>
      <c r="K152" s="238"/>
      <c r="L152" s="84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  <c r="Z152" s="160"/>
      <c r="AA152" s="160"/>
      <c r="AB152" s="160"/>
      <c r="AC152" s="160"/>
      <c r="AD152" s="160"/>
      <c r="AE152" s="160"/>
      <c r="AF152" s="160"/>
      <c r="AG152" s="160"/>
      <c r="AH152" s="160"/>
      <c r="AI152" s="160"/>
      <c r="AJ152" s="160"/>
      <c r="AK152" s="161"/>
      <c r="AL152" s="31"/>
    </row>
    <row r="153" spans="1:38" s="18" customFormat="1" ht="46.5" customHeight="1" x14ac:dyDescent="0.2">
      <c r="A153" s="30"/>
      <c r="B153" s="86"/>
      <c r="C153" s="236"/>
      <c r="D153" s="237"/>
      <c r="E153" s="237"/>
      <c r="F153" s="237"/>
      <c r="G153" s="237"/>
      <c r="H153" s="237"/>
      <c r="I153" s="237"/>
      <c r="J153" s="237"/>
      <c r="K153" s="238"/>
      <c r="L153" s="84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  <c r="Y153" s="160"/>
      <c r="Z153" s="160"/>
      <c r="AA153" s="160"/>
      <c r="AB153" s="160"/>
      <c r="AC153" s="160"/>
      <c r="AD153" s="160"/>
      <c r="AE153" s="160"/>
      <c r="AF153" s="160"/>
      <c r="AG153" s="160"/>
      <c r="AH153" s="160"/>
      <c r="AI153" s="160"/>
      <c r="AJ153" s="160"/>
      <c r="AK153" s="161"/>
      <c r="AL153" s="31"/>
    </row>
    <row r="154" spans="1:38" s="18" customFormat="1" ht="46.5" customHeight="1" x14ac:dyDescent="0.2">
      <c r="A154" s="30"/>
      <c r="B154" s="86"/>
      <c r="C154" s="236"/>
      <c r="D154" s="237"/>
      <c r="E154" s="237"/>
      <c r="F154" s="237"/>
      <c r="G154" s="237"/>
      <c r="H154" s="237"/>
      <c r="I154" s="237"/>
      <c r="J154" s="237"/>
      <c r="K154" s="238"/>
      <c r="L154" s="84"/>
      <c r="M154" s="160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X154" s="160"/>
      <c r="Y154" s="160"/>
      <c r="Z154" s="160"/>
      <c r="AA154" s="160"/>
      <c r="AB154" s="160"/>
      <c r="AC154" s="160"/>
      <c r="AD154" s="160"/>
      <c r="AE154" s="160"/>
      <c r="AF154" s="160"/>
      <c r="AG154" s="160"/>
      <c r="AH154" s="160"/>
      <c r="AI154" s="160"/>
      <c r="AJ154" s="160"/>
      <c r="AK154" s="161"/>
      <c r="AL154" s="31"/>
    </row>
    <row r="155" spans="1:38" s="18" customFormat="1" ht="46.5" customHeight="1" x14ac:dyDescent="0.2">
      <c r="A155" s="30"/>
      <c r="B155" s="86"/>
      <c r="C155" s="236"/>
      <c r="D155" s="237"/>
      <c r="E155" s="237"/>
      <c r="F155" s="237"/>
      <c r="G155" s="237"/>
      <c r="H155" s="237"/>
      <c r="I155" s="237"/>
      <c r="J155" s="237"/>
      <c r="K155" s="238"/>
      <c r="L155" s="84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60"/>
      <c r="Z155" s="160"/>
      <c r="AA155" s="160"/>
      <c r="AB155" s="160"/>
      <c r="AC155" s="160"/>
      <c r="AD155" s="160"/>
      <c r="AE155" s="160"/>
      <c r="AF155" s="160"/>
      <c r="AG155" s="160"/>
      <c r="AH155" s="160"/>
      <c r="AI155" s="160"/>
      <c r="AJ155" s="160"/>
      <c r="AK155" s="161"/>
      <c r="AL155" s="31"/>
    </row>
    <row r="156" spans="1:38" s="18" customFormat="1" ht="15.75" x14ac:dyDescent="0.2">
      <c r="A156" s="30"/>
      <c r="B156" s="163" t="s">
        <v>242</v>
      </c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163"/>
      <c r="AG156" s="163"/>
      <c r="AH156" s="163"/>
      <c r="AI156" s="163"/>
      <c r="AJ156" s="163"/>
      <c r="AK156" s="163"/>
      <c r="AL156" s="31"/>
    </row>
    <row r="157" spans="1:38" s="18" customFormat="1" ht="208.5" customHeight="1" x14ac:dyDescent="0.2">
      <c r="A157" s="30"/>
      <c r="B157" s="154"/>
      <c r="C157" s="155"/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155"/>
      <c r="AK157" s="156"/>
      <c r="AL157" s="31"/>
    </row>
    <row r="158" spans="1:38" s="18" customFormat="1" ht="8.1" customHeight="1" x14ac:dyDescent="0.2">
      <c r="A158" s="30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1"/>
    </row>
    <row r="159" spans="1:38" s="18" customFormat="1" ht="8.1" customHeight="1" x14ac:dyDescent="0.2">
      <c r="A159" s="30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1"/>
    </row>
    <row r="160" spans="1:38" s="18" customFormat="1" x14ac:dyDescent="0.2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</row>
    <row r="161" spans="1:38" s="18" customFormat="1" x14ac:dyDescent="0.2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</row>
    <row r="162" spans="1:38" s="18" customFormat="1" x14ac:dyDescent="0.2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</row>
    <row r="163" spans="1:38" s="18" customFormat="1" x14ac:dyDescent="0.2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</row>
    <row r="164" spans="1:38" s="18" customFormat="1" x14ac:dyDescent="0.2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</row>
    <row r="165" spans="1:38" s="18" customFormat="1" x14ac:dyDescent="0.2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</row>
    <row r="166" spans="1:38" s="18" customFormat="1" x14ac:dyDescent="0.2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</row>
    <row r="201" spans="25:25" x14ac:dyDescent="0.25">
      <c r="Y201" s="48"/>
    </row>
    <row r="202" spans="25:25" x14ac:dyDescent="0.25">
      <c r="Y202" s="48"/>
    </row>
    <row r="203" spans="25:25" x14ac:dyDescent="0.25">
      <c r="Y203" s="48"/>
    </row>
    <row r="204" spans="25:25" x14ac:dyDescent="0.25">
      <c r="Y204" s="48"/>
    </row>
  </sheetData>
  <sheetProtection formatColumns="0" formatRows="0" insertRows="0" deleteRows="0" sort="0"/>
  <mergeCells count="297">
    <mergeCell ref="U32:AK33"/>
    <mergeCell ref="U34:AK34"/>
    <mergeCell ref="U35:AK35"/>
    <mergeCell ref="U36:AK36"/>
    <mergeCell ref="U37:AK37"/>
    <mergeCell ref="U38:AK38"/>
    <mergeCell ref="U39:AK39"/>
    <mergeCell ref="U40:AK40"/>
    <mergeCell ref="U41:AK41"/>
    <mergeCell ref="U57:AK57"/>
    <mergeCell ref="U58:AK58"/>
    <mergeCell ref="Q58:R58"/>
    <mergeCell ref="S58:T58"/>
    <mergeCell ref="Q55:R55"/>
    <mergeCell ref="S55:T55"/>
    <mergeCell ref="Q56:R56"/>
    <mergeCell ref="S56:T56"/>
    <mergeCell ref="Q57:R57"/>
    <mergeCell ref="S57:T57"/>
    <mergeCell ref="U42:AK42"/>
    <mergeCell ref="U43:AK43"/>
    <mergeCell ref="U44:AK44"/>
    <mergeCell ref="U45:AK45"/>
    <mergeCell ref="U46:AK46"/>
    <mergeCell ref="U47:AK47"/>
    <mergeCell ref="U48:AK48"/>
    <mergeCell ref="U55:AK55"/>
    <mergeCell ref="U56:AK56"/>
    <mergeCell ref="U49:AK49"/>
    <mergeCell ref="U50:AK50"/>
    <mergeCell ref="U51:AK51"/>
    <mergeCell ref="U52:AK52"/>
    <mergeCell ref="U53:AK53"/>
    <mergeCell ref="Q47:R47"/>
    <mergeCell ref="S47:T47"/>
    <mergeCell ref="Q53:R53"/>
    <mergeCell ref="S53:T53"/>
    <mergeCell ref="Q54:R54"/>
    <mergeCell ref="S54:T54"/>
    <mergeCell ref="U54:AK54"/>
    <mergeCell ref="Q48:R48"/>
    <mergeCell ref="S48:T48"/>
    <mergeCell ref="Q49:R49"/>
    <mergeCell ref="S49:T49"/>
    <mergeCell ref="Q50:R50"/>
    <mergeCell ref="S50:T50"/>
    <mergeCell ref="Q51:R51"/>
    <mergeCell ref="S51:T51"/>
    <mergeCell ref="Q52:R52"/>
    <mergeCell ref="S52:T52"/>
    <mergeCell ref="M57:N57"/>
    <mergeCell ref="O57:P57"/>
    <mergeCell ref="M53:N53"/>
    <mergeCell ref="Q33:R33"/>
    <mergeCell ref="S33:T33"/>
    <mergeCell ref="Q34:R34"/>
    <mergeCell ref="S34:T34"/>
    <mergeCell ref="Q35:R35"/>
    <mergeCell ref="S35:T35"/>
    <mergeCell ref="Q36:R36"/>
    <mergeCell ref="S36:T36"/>
    <mergeCell ref="Q37:R37"/>
    <mergeCell ref="S37:T37"/>
    <mergeCell ref="Q38:R38"/>
    <mergeCell ref="S38:T38"/>
    <mergeCell ref="Q39:R39"/>
    <mergeCell ref="S39:T39"/>
    <mergeCell ref="Q40:R40"/>
    <mergeCell ref="S40:T40"/>
    <mergeCell ref="Q41:R41"/>
    <mergeCell ref="S41:T41"/>
    <mergeCell ref="Q42:R42"/>
    <mergeCell ref="S42:T42"/>
    <mergeCell ref="Q43:R43"/>
    <mergeCell ref="M52:N52"/>
    <mergeCell ref="O52:P52"/>
    <mergeCell ref="O53:P53"/>
    <mergeCell ref="M54:N54"/>
    <mergeCell ref="O54:P54"/>
    <mergeCell ref="M55:N55"/>
    <mergeCell ref="O55:P55"/>
    <mergeCell ref="M56:N56"/>
    <mergeCell ref="O56:P56"/>
    <mergeCell ref="M47:N47"/>
    <mergeCell ref="O47:P47"/>
    <mergeCell ref="M48:N48"/>
    <mergeCell ref="O48:P48"/>
    <mergeCell ref="M49:N49"/>
    <mergeCell ref="O49:P49"/>
    <mergeCell ref="M50:N50"/>
    <mergeCell ref="O50:P50"/>
    <mergeCell ref="M51:N51"/>
    <mergeCell ref="O51:P51"/>
    <mergeCell ref="Q32:T32"/>
    <mergeCell ref="M43:N43"/>
    <mergeCell ref="O43:P43"/>
    <mergeCell ref="M44:N44"/>
    <mergeCell ref="O44:P44"/>
    <mergeCell ref="M45:N45"/>
    <mergeCell ref="O45:P45"/>
    <mergeCell ref="M46:N46"/>
    <mergeCell ref="O46:P46"/>
    <mergeCell ref="S43:T43"/>
    <mergeCell ref="Q44:R44"/>
    <mergeCell ref="S44:T44"/>
    <mergeCell ref="Q45:R45"/>
    <mergeCell ref="S45:T45"/>
    <mergeCell ref="Q46:R46"/>
    <mergeCell ref="S46:T46"/>
    <mergeCell ref="M41:N41"/>
    <mergeCell ref="O41:P41"/>
    <mergeCell ref="M32:P32"/>
    <mergeCell ref="B38:K38"/>
    <mergeCell ref="B39:K39"/>
    <mergeCell ref="B40:K40"/>
    <mergeCell ref="B41:K41"/>
    <mergeCell ref="M34:N34"/>
    <mergeCell ref="O34:P34"/>
    <mergeCell ref="M35:N35"/>
    <mergeCell ref="O35:P35"/>
    <mergeCell ref="M36:N36"/>
    <mergeCell ref="O36:P36"/>
    <mergeCell ref="M37:N37"/>
    <mergeCell ref="O37:P37"/>
    <mergeCell ref="M38:N38"/>
    <mergeCell ref="O38:P38"/>
    <mergeCell ref="I76:K76"/>
    <mergeCell ref="B2:B5"/>
    <mergeCell ref="C2:Y5"/>
    <mergeCell ref="M10:P10"/>
    <mergeCell ref="M12:P12"/>
    <mergeCell ref="M14:Q14"/>
    <mergeCell ref="R14:AK14"/>
    <mergeCell ref="C21:AK21"/>
    <mergeCell ref="B18:AK18"/>
    <mergeCell ref="C20:AK20"/>
    <mergeCell ref="AE16:AF16"/>
    <mergeCell ref="V16:AB16"/>
    <mergeCell ref="AC16:AD16"/>
    <mergeCell ref="G16:L16"/>
    <mergeCell ref="Z2:AK2"/>
    <mergeCell ref="Z3:AK3"/>
    <mergeCell ref="Z4:AK5"/>
    <mergeCell ref="C23:AK23"/>
    <mergeCell ref="B16:F16"/>
    <mergeCell ref="P16:R16"/>
    <mergeCell ref="M39:N39"/>
    <mergeCell ref="O39:P39"/>
    <mergeCell ref="M40:N40"/>
    <mergeCell ref="O40:P40"/>
    <mergeCell ref="B58:K58"/>
    <mergeCell ref="M58:N58"/>
    <mergeCell ref="O58:P58"/>
    <mergeCell ref="C105:K155"/>
    <mergeCell ref="M108:AK108"/>
    <mergeCell ref="M109:AK109"/>
    <mergeCell ref="M110:AK110"/>
    <mergeCell ref="M111:AK111"/>
    <mergeCell ref="M112:AK112"/>
    <mergeCell ref="B83:AK83"/>
    <mergeCell ref="E94:O94"/>
    <mergeCell ref="E95:O95"/>
    <mergeCell ref="E96:O96"/>
    <mergeCell ref="E97:O97"/>
    <mergeCell ref="B86:AK86"/>
    <mergeCell ref="B60:AK60"/>
    <mergeCell ref="C62:AK62"/>
    <mergeCell ref="C64:AK64"/>
    <mergeCell ref="C66:AK66"/>
    <mergeCell ref="B85:AK85"/>
    <mergeCell ref="M155:AK155"/>
    <mergeCell ref="B68:AK68"/>
    <mergeCell ref="B70:E70"/>
    <mergeCell ref="B87:AK87"/>
    <mergeCell ref="B57:K57"/>
    <mergeCell ref="C26:AK26"/>
    <mergeCell ref="M16:O16"/>
    <mergeCell ref="M33:N33"/>
    <mergeCell ref="O33:P33"/>
    <mergeCell ref="B7:AK7"/>
    <mergeCell ref="B8:AK8"/>
    <mergeCell ref="G10:I10"/>
    <mergeCell ref="C10:E10"/>
    <mergeCell ref="Q10:T10"/>
    <mergeCell ref="U10:X10"/>
    <mergeCell ref="Y10:AK10"/>
    <mergeCell ref="J10:L10"/>
    <mergeCell ref="B14:F14"/>
    <mergeCell ref="Q12:T12"/>
    <mergeCell ref="G14:L14"/>
    <mergeCell ref="C12:L12"/>
    <mergeCell ref="B30:AK30"/>
    <mergeCell ref="B32:K33"/>
    <mergeCell ref="C22:AK22"/>
    <mergeCell ref="B28:AK28"/>
    <mergeCell ref="C24:AK24"/>
    <mergeCell ref="C25:AK25"/>
    <mergeCell ref="L32:L33"/>
    <mergeCell ref="M113:AK113"/>
    <mergeCell ref="M114:AK114"/>
    <mergeCell ref="B96:D96"/>
    <mergeCell ref="P94:V94"/>
    <mergeCell ref="W94:AK94"/>
    <mergeCell ref="W95:AK95"/>
    <mergeCell ref="M107:AK107"/>
    <mergeCell ref="B91:I91"/>
    <mergeCell ref="B104:AK104"/>
    <mergeCell ref="W96:AK96"/>
    <mergeCell ref="W97:AK97"/>
    <mergeCell ref="W98:AK98"/>
    <mergeCell ref="B94:D94"/>
    <mergeCell ref="B97:D97"/>
    <mergeCell ref="B98:D98"/>
    <mergeCell ref="B95:D95"/>
    <mergeCell ref="L72:N72"/>
    <mergeCell ref="B34:K34"/>
    <mergeCell ref="J91:AK91"/>
    <mergeCell ref="B35:K35"/>
    <mergeCell ref="B48:K48"/>
    <mergeCell ref="B49:K49"/>
    <mergeCell ref="B50:K50"/>
    <mergeCell ref="B51:K51"/>
    <mergeCell ref="B52:K52"/>
    <mergeCell ref="L76:AK76"/>
    <mergeCell ref="B55:K55"/>
    <mergeCell ref="B56:K56"/>
    <mergeCell ref="B43:K43"/>
    <mergeCell ref="B44:K44"/>
    <mergeCell ref="B45:K45"/>
    <mergeCell ref="M42:N42"/>
    <mergeCell ref="O42:P42"/>
    <mergeCell ref="B42:K42"/>
    <mergeCell ref="B53:K53"/>
    <mergeCell ref="B54:K54"/>
    <mergeCell ref="B36:K36"/>
    <mergeCell ref="B37:K37"/>
    <mergeCell ref="B47:K47"/>
    <mergeCell ref="B46:K46"/>
    <mergeCell ref="M128:AK128"/>
    <mergeCell ref="M140:AK140"/>
    <mergeCell ref="M141:AK141"/>
    <mergeCell ref="B80:AK80"/>
    <mergeCell ref="B81:AK81"/>
    <mergeCell ref="B74:J74"/>
    <mergeCell ref="L74:P74"/>
    <mergeCell ref="B82:AK82"/>
    <mergeCell ref="B84:AK84"/>
    <mergeCell ref="M115:AK115"/>
    <mergeCell ref="M116:AK116"/>
    <mergeCell ref="M117:AK117"/>
    <mergeCell ref="M118:AK118"/>
    <mergeCell ref="M119:AK119"/>
    <mergeCell ref="M120:AK120"/>
    <mergeCell ref="E98:O98"/>
    <mergeCell ref="E99:O99"/>
    <mergeCell ref="B99:D99"/>
    <mergeCell ref="B88:AK88"/>
    <mergeCell ref="B89:AK89"/>
    <mergeCell ref="B93:AK93"/>
    <mergeCell ref="M105:AK105"/>
    <mergeCell ref="M106:AK106"/>
    <mergeCell ref="B78:AK78"/>
    <mergeCell ref="M150:AK150"/>
    <mergeCell ref="M151:AK151"/>
    <mergeCell ref="M152:AK152"/>
    <mergeCell ref="M153:AK153"/>
    <mergeCell ref="M154:AK154"/>
    <mergeCell ref="M134:AK134"/>
    <mergeCell ref="M135:AK135"/>
    <mergeCell ref="M136:AK136"/>
    <mergeCell ref="M137:AK137"/>
    <mergeCell ref="M138:AK138"/>
    <mergeCell ref="M139:AK139"/>
    <mergeCell ref="B157:AK157"/>
    <mergeCell ref="B101:AK101"/>
    <mergeCell ref="M142:AK142"/>
    <mergeCell ref="M143:AK143"/>
    <mergeCell ref="M144:AK144"/>
    <mergeCell ref="M126:AK126"/>
    <mergeCell ref="M127:AK127"/>
    <mergeCell ref="W99:AK99"/>
    <mergeCell ref="M121:AK121"/>
    <mergeCell ref="M122:AK122"/>
    <mergeCell ref="M123:AK123"/>
    <mergeCell ref="M129:AK129"/>
    <mergeCell ref="M130:AK130"/>
    <mergeCell ref="M131:AK131"/>
    <mergeCell ref="M132:AK132"/>
    <mergeCell ref="M133:AK133"/>
    <mergeCell ref="B156:AK156"/>
    <mergeCell ref="M145:AK145"/>
    <mergeCell ref="M146:AK146"/>
    <mergeCell ref="M147:AK147"/>
    <mergeCell ref="M148:AK148"/>
    <mergeCell ref="M149:AK149"/>
    <mergeCell ref="M124:AK124"/>
    <mergeCell ref="M125:AK125"/>
  </mergeCells>
  <dataValidations count="3">
    <dataValidation allowBlank="1" showInputMessage="1" showErrorMessage="1" prompt="Marque según corresponda. Se marca Si, cuando la clasificación final del caso difiera de la registrada en el certificado de defunción y deba enviar a la entidad territorial la nueva cascada fisiopatológica, para su ajuste en el certificado de defunción" sqref="B93" xr:uid="{00000000-0002-0000-0000-000000000000}"/>
    <dataValidation type="list" allowBlank="1" showInputMessage="1" showErrorMessage="1" sqref="B101:AK101" xr:uid="{00000000-0002-0000-0000-000001000000}">
      <formula1>"V. CLASIFICACION DEL CASO,CONFIRMADO,DESCARTADO,NO CONCLUYENTE"</formula1>
    </dataValidation>
    <dataValidation type="list" allowBlank="1" showInputMessage="1" showErrorMessage="1" sqref="L106:L155" xr:uid="{00000000-0002-0000-0000-000002000000}">
      <formula1>INDIRECT(B106)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4" name="Group Box 2">
              <controlPr defaultSize="0" autoFill="0" autoPict="0">
                <anchor moveWithCells="1" sizeWithCells="1">
                  <from>
                    <xdr:col>3</xdr:col>
                    <xdr:colOff>171450</xdr:colOff>
                    <xdr:row>70</xdr:row>
                    <xdr:rowOff>66675</xdr:rowOff>
                  </from>
                  <to>
                    <xdr:col>9</xdr:col>
                    <xdr:colOff>285750</xdr:colOff>
                    <xdr:row>71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Option Button 3">
              <controlPr defaultSize="0" autoFill="0" autoLine="0" autoPict="0">
                <anchor moveWithCells="1" sizeWithCells="1">
                  <from>
                    <xdr:col>3</xdr:col>
                    <xdr:colOff>276225</xdr:colOff>
                    <xdr:row>71</xdr:row>
                    <xdr:rowOff>38100</xdr:rowOff>
                  </from>
                  <to>
                    <xdr:col>5</xdr:col>
                    <xdr:colOff>133350</xdr:colOff>
                    <xdr:row>71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Option Button 4">
              <controlPr defaultSize="0" autoFill="0" autoLine="0" autoPict="0">
                <anchor moveWithCells="1" sizeWithCells="1">
                  <from>
                    <xdr:col>5</xdr:col>
                    <xdr:colOff>247650</xdr:colOff>
                    <xdr:row>71</xdr:row>
                    <xdr:rowOff>38100</xdr:rowOff>
                  </from>
                  <to>
                    <xdr:col>7</xdr:col>
                    <xdr:colOff>114300</xdr:colOff>
                    <xdr:row>71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Option Button 5">
              <controlPr defaultSize="0" autoFill="0" autoLine="0" autoPict="0">
                <anchor moveWithCells="1" sizeWithCells="1">
                  <from>
                    <xdr:col>8</xdr:col>
                    <xdr:colOff>28575</xdr:colOff>
                    <xdr:row>71</xdr:row>
                    <xdr:rowOff>38100</xdr:rowOff>
                  </from>
                  <to>
                    <xdr:col>9</xdr:col>
                    <xdr:colOff>180975</xdr:colOff>
                    <xdr:row>71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8" name="Group Box 27">
              <controlPr defaultSize="0" autoFill="0" autoPict="0">
                <anchor moveWithCells="1" sizeWithCells="1">
                  <from>
                    <xdr:col>3</xdr:col>
                    <xdr:colOff>123825</xdr:colOff>
                    <xdr:row>72</xdr:row>
                    <xdr:rowOff>66675</xdr:rowOff>
                  </from>
                  <to>
                    <xdr:col>9</xdr:col>
                    <xdr:colOff>266700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9" name="Option Button 28">
              <controlPr defaultSize="0" autoFill="0" autoLine="0" autoPict="0">
                <anchor moveWithCells="1" sizeWithCells="1">
                  <from>
                    <xdr:col>3</xdr:col>
                    <xdr:colOff>285750</xdr:colOff>
                    <xdr:row>73</xdr:row>
                    <xdr:rowOff>28575</xdr:rowOff>
                  </from>
                  <to>
                    <xdr:col>6</xdr:col>
                    <xdr:colOff>57150</xdr:colOff>
                    <xdr:row>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10" name="Option Button 29">
              <controlPr defaultSize="0" autoFill="0" autoLine="0" autoPict="0">
                <anchor moveWithCells="1" sizeWithCells="1">
                  <from>
                    <xdr:col>6</xdr:col>
                    <xdr:colOff>257175</xdr:colOff>
                    <xdr:row>73</xdr:row>
                    <xdr:rowOff>28575</xdr:rowOff>
                  </from>
                  <to>
                    <xdr:col>9</xdr:col>
                    <xdr:colOff>28575</xdr:colOff>
                    <xdr:row>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11" name="Group Box 48">
              <controlPr defaultSize="0" autoFill="0" autoPict="0">
                <anchor moveWithCells="1" sizeWithCells="1">
                  <from>
                    <xdr:col>5</xdr:col>
                    <xdr:colOff>180975</xdr:colOff>
                    <xdr:row>69</xdr:row>
                    <xdr:rowOff>0</xdr:rowOff>
                  </from>
                  <to>
                    <xdr:col>10</xdr:col>
                    <xdr:colOff>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12" name="Option Button 49">
              <controlPr defaultSize="0" autoFill="0" autoLine="0" autoPict="0">
                <anchor moveWithCells="1" sizeWithCells="1">
                  <from>
                    <xdr:col>5</xdr:col>
                    <xdr:colOff>295275</xdr:colOff>
                    <xdr:row>69</xdr:row>
                    <xdr:rowOff>38100</xdr:rowOff>
                  </from>
                  <to>
                    <xdr:col>7</xdr:col>
                    <xdr:colOff>152400</xdr:colOff>
                    <xdr:row>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13" name="Option Button 50">
              <controlPr defaultSize="0" autoFill="0" autoLine="0" autoPict="0">
                <anchor moveWithCells="1" sizeWithCells="1">
                  <from>
                    <xdr:col>7</xdr:col>
                    <xdr:colOff>285750</xdr:colOff>
                    <xdr:row>69</xdr:row>
                    <xdr:rowOff>38100</xdr:rowOff>
                  </from>
                  <to>
                    <xdr:col>9</xdr:col>
                    <xdr:colOff>142875</xdr:colOff>
                    <xdr:row>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14" name="Group Box 51">
              <controlPr defaultSize="0" autoFill="0" autoPict="0">
                <anchor moveWithCells="1" sizeWithCells="1">
                  <from>
                    <xdr:col>2</xdr:col>
                    <xdr:colOff>76200</xdr:colOff>
                    <xdr:row>75</xdr:row>
                    <xdr:rowOff>0</xdr:rowOff>
                  </from>
                  <to>
                    <xdr:col>6</xdr:col>
                    <xdr:colOff>180975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15" name="Option Button 52">
              <controlPr defaultSize="0" autoFill="0" autoLine="0" autoPict="0">
                <anchor moveWithCells="1" sizeWithCells="1">
                  <from>
                    <xdr:col>2</xdr:col>
                    <xdr:colOff>190500</xdr:colOff>
                    <xdr:row>75</xdr:row>
                    <xdr:rowOff>38100</xdr:rowOff>
                  </from>
                  <to>
                    <xdr:col>4</xdr:col>
                    <xdr:colOff>38100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16" name="Option Button 53">
              <controlPr defaultSize="0" autoFill="0" autoLine="0" autoPict="0">
                <anchor moveWithCells="1" sizeWithCells="1">
                  <from>
                    <xdr:col>4</xdr:col>
                    <xdr:colOff>180975</xdr:colOff>
                    <xdr:row>75</xdr:row>
                    <xdr:rowOff>38100</xdr:rowOff>
                  </from>
                  <to>
                    <xdr:col>6</xdr:col>
                    <xdr:colOff>28575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17" name="Group Box 58">
              <controlPr defaultSize="0" autoFill="0" autoPict="0">
                <anchor moveWithCells="1" sizeWithCells="1">
                  <from>
                    <xdr:col>11</xdr:col>
                    <xdr:colOff>3648075</xdr:colOff>
                    <xdr:row>72</xdr:row>
                    <xdr:rowOff>9525</xdr:rowOff>
                  </from>
                  <to>
                    <xdr:col>20</xdr:col>
                    <xdr:colOff>9525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18" name="Option Button 59">
              <controlPr defaultSize="0" autoFill="0" autoLine="0" autoPict="0">
                <anchor moveWithCells="1" sizeWithCells="1">
                  <from>
                    <xdr:col>11</xdr:col>
                    <xdr:colOff>3943350</xdr:colOff>
                    <xdr:row>72</xdr:row>
                    <xdr:rowOff>76200</xdr:rowOff>
                  </from>
                  <to>
                    <xdr:col>13</xdr:col>
                    <xdr:colOff>19050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19" name="Option Button 60">
              <controlPr defaultSize="0" autoFill="0" autoLine="0" autoPict="0">
                <anchor moveWithCells="1" sizeWithCells="1">
                  <from>
                    <xdr:col>13</xdr:col>
                    <xdr:colOff>238125</xdr:colOff>
                    <xdr:row>72</xdr:row>
                    <xdr:rowOff>76200</xdr:rowOff>
                  </from>
                  <to>
                    <xdr:col>16</xdr:col>
                    <xdr:colOff>85725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20" name="Option Button 61">
              <controlPr defaultSize="0" autoFill="0" autoLine="0" autoPict="0">
                <anchor moveWithCells="1" sizeWithCells="1">
                  <from>
                    <xdr:col>17</xdr:col>
                    <xdr:colOff>123825</xdr:colOff>
                    <xdr:row>72</xdr:row>
                    <xdr:rowOff>76200</xdr:rowOff>
                  </from>
                  <to>
                    <xdr:col>19</xdr:col>
                    <xdr:colOff>276225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21" name="Group Box 62">
              <controlPr defaultSize="0" autoFill="0" autoPict="0">
                <anchor moveWithCells="1" sizeWithCells="1">
                  <from>
                    <xdr:col>11</xdr:col>
                    <xdr:colOff>3629025</xdr:colOff>
                    <xdr:row>70</xdr:row>
                    <xdr:rowOff>19050</xdr:rowOff>
                  </from>
                  <to>
                    <xdr:col>20</xdr:col>
                    <xdr:colOff>9525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22" name="Option Button 63">
              <controlPr defaultSize="0" autoFill="0" autoLine="0" autoPict="0">
                <anchor moveWithCells="1" sizeWithCells="1">
                  <from>
                    <xdr:col>11</xdr:col>
                    <xdr:colOff>3933825</xdr:colOff>
                    <xdr:row>71</xdr:row>
                    <xdr:rowOff>0</xdr:rowOff>
                  </from>
                  <to>
                    <xdr:col>13</xdr:col>
                    <xdr:colOff>9525</xdr:colOff>
                    <xdr:row>71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23" name="Option Button 64">
              <controlPr defaultSize="0" autoFill="0" autoLine="0" autoPict="0">
                <anchor moveWithCells="1" sizeWithCells="1">
                  <from>
                    <xdr:col>13</xdr:col>
                    <xdr:colOff>209550</xdr:colOff>
                    <xdr:row>70</xdr:row>
                    <xdr:rowOff>66675</xdr:rowOff>
                  </from>
                  <to>
                    <xdr:col>16</xdr:col>
                    <xdr:colOff>66675</xdr:colOff>
                    <xdr:row>71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24" name="Option Button 65">
              <controlPr defaultSize="0" autoFill="0" autoLine="0" autoPict="0">
                <anchor moveWithCells="1" sizeWithCells="1">
                  <from>
                    <xdr:col>17</xdr:col>
                    <xdr:colOff>114300</xdr:colOff>
                    <xdr:row>70</xdr:row>
                    <xdr:rowOff>66675</xdr:rowOff>
                  </from>
                  <to>
                    <xdr:col>19</xdr:col>
                    <xdr:colOff>257175</xdr:colOff>
                    <xdr:row>71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r:id="rId25" name="Group Box 78">
              <controlPr defaultSize="0" autoFill="0" autoPict="0">
                <anchor moveWithCells="1" sizeWithCells="1">
                  <from>
                    <xdr:col>11</xdr:col>
                    <xdr:colOff>3638550</xdr:colOff>
                    <xdr:row>67</xdr:row>
                    <xdr:rowOff>190500</xdr:rowOff>
                  </from>
                  <to>
                    <xdr:col>20</xdr:col>
                    <xdr:colOff>28575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5" r:id="rId26" name="Option Button 79">
              <controlPr defaultSize="0" autoFill="0" autoLine="0" autoPict="0">
                <anchor moveWithCells="1" sizeWithCells="1">
                  <from>
                    <xdr:col>11</xdr:col>
                    <xdr:colOff>3933825</xdr:colOff>
                    <xdr:row>68</xdr:row>
                    <xdr:rowOff>38100</xdr:rowOff>
                  </from>
                  <to>
                    <xdr:col>13</xdr:col>
                    <xdr:colOff>19050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6" r:id="rId27" name="Option Button 80">
              <controlPr defaultSize="0" autoFill="0" autoLine="0" autoPict="0">
                <anchor moveWithCells="1" sizeWithCells="1">
                  <from>
                    <xdr:col>13</xdr:col>
                    <xdr:colOff>209550</xdr:colOff>
                    <xdr:row>68</xdr:row>
                    <xdr:rowOff>38100</xdr:rowOff>
                  </from>
                  <to>
                    <xdr:col>16</xdr:col>
                    <xdr:colOff>76200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7" r:id="rId28" name="Option Button 81">
              <controlPr defaultSize="0" autoFill="0" autoLine="0" autoPict="0">
                <anchor moveWithCells="1" sizeWithCells="1">
                  <from>
                    <xdr:col>17</xdr:col>
                    <xdr:colOff>114300</xdr:colOff>
                    <xdr:row>68</xdr:row>
                    <xdr:rowOff>38100</xdr:rowOff>
                  </from>
                  <to>
                    <xdr:col>19</xdr:col>
                    <xdr:colOff>266700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80" r:id="rId29" name="Option Button 26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90</xdr:row>
                    <xdr:rowOff>66675</xdr:rowOff>
                  </from>
                  <to>
                    <xdr:col>11</xdr:col>
                    <xdr:colOff>38100</xdr:colOff>
                    <xdr:row>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81" r:id="rId30" name="Option Button 265">
              <controlPr defaultSize="0" autoFill="0" autoLine="0" autoPict="0">
                <anchor moveWithCells="1" sizeWithCells="1">
                  <from>
                    <xdr:col>11</xdr:col>
                    <xdr:colOff>180975</xdr:colOff>
                    <xdr:row>90</xdr:row>
                    <xdr:rowOff>66675</xdr:rowOff>
                  </from>
                  <to>
                    <xdr:col>13</xdr:col>
                    <xdr:colOff>28575</xdr:colOff>
                    <xdr:row>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1" r:id="rId31" name="Group Box 815">
              <controlPr defaultSize="0" autoFill="0" autoPict="0">
                <anchor moveWithCells="1" sizeWithCells="1">
                  <from>
                    <xdr:col>16</xdr:col>
                    <xdr:colOff>0</xdr:colOff>
                    <xdr:row>33</xdr:row>
                    <xdr:rowOff>0</xdr:rowOff>
                  </from>
                  <to>
                    <xdr:col>20</xdr:col>
                    <xdr:colOff>9525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2" r:id="rId32" name="Option Button 816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33</xdr:row>
                    <xdr:rowOff>171450</xdr:rowOff>
                  </from>
                  <to>
                    <xdr:col>17</xdr:col>
                    <xdr:colOff>247650</xdr:colOff>
                    <xdr:row>33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3" r:id="rId33" name="Option Button 817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33</xdr:row>
                    <xdr:rowOff>171450</xdr:rowOff>
                  </from>
                  <to>
                    <xdr:col>19</xdr:col>
                    <xdr:colOff>257175</xdr:colOff>
                    <xdr:row>33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1" r:id="rId34" name="Group Box 825">
              <controlPr defaultSize="0" autoFill="0" autoPict="0">
                <anchor moveWithCells="1" sizeWithCells="1">
                  <from>
                    <xdr:col>12</xdr:col>
                    <xdr:colOff>0</xdr:colOff>
                    <xdr:row>34</xdr:row>
                    <xdr:rowOff>0</xdr:rowOff>
                  </from>
                  <to>
                    <xdr:col>16</xdr:col>
                    <xdr:colOff>9525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2" r:id="rId35" name="Option Button 826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34</xdr:row>
                    <xdr:rowOff>171450</xdr:rowOff>
                  </from>
                  <to>
                    <xdr:col>13</xdr:col>
                    <xdr:colOff>247650</xdr:colOff>
                    <xdr:row>34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3" r:id="rId36" name="Option Button 827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34</xdr:row>
                    <xdr:rowOff>171450</xdr:rowOff>
                  </from>
                  <to>
                    <xdr:col>15</xdr:col>
                    <xdr:colOff>257175</xdr:colOff>
                    <xdr:row>34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4" r:id="rId37" name="Group Box 828">
              <controlPr defaultSize="0" autoFill="0" autoPict="0">
                <anchor moveWithCells="1" sizeWithCells="1">
                  <from>
                    <xdr:col>16</xdr:col>
                    <xdr:colOff>0</xdr:colOff>
                    <xdr:row>34</xdr:row>
                    <xdr:rowOff>0</xdr:rowOff>
                  </from>
                  <to>
                    <xdr:col>20</xdr:col>
                    <xdr:colOff>9525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5" r:id="rId38" name="Option Button 829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34</xdr:row>
                    <xdr:rowOff>171450</xdr:rowOff>
                  </from>
                  <to>
                    <xdr:col>17</xdr:col>
                    <xdr:colOff>247650</xdr:colOff>
                    <xdr:row>34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6" r:id="rId39" name="Option Button 830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34</xdr:row>
                    <xdr:rowOff>171450</xdr:rowOff>
                  </from>
                  <to>
                    <xdr:col>19</xdr:col>
                    <xdr:colOff>257175</xdr:colOff>
                    <xdr:row>34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7" r:id="rId40" name="Group Box 831">
              <controlPr defaultSize="0" autoFill="0" autoPict="0">
                <anchor moveWithCells="1" sizeWithCells="1">
                  <from>
                    <xdr:col>12</xdr:col>
                    <xdr:colOff>0</xdr:colOff>
                    <xdr:row>35</xdr:row>
                    <xdr:rowOff>0</xdr:rowOff>
                  </from>
                  <to>
                    <xdr:col>16</xdr:col>
                    <xdr:colOff>9525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8" r:id="rId41" name="Option Button 832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35</xdr:row>
                    <xdr:rowOff>171450</xdr:rowOff>
                  </from>
                  <to>
                    <xdr:col>13</xdr:col>
                    <xdr:colOff>247650</xdr:colOff>
                    <xdr:row>35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9" r:id="rId42" name="Option Button 833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35</xdr:row>
                    <xdr:rowOff>171450</xdr:rowOff>
                  </from>
                  <to>
                    <xdr:col>15</xdr:col>
                    <xdr:colOff>257175</xdr:colOff>
                    <xdr:row>35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0" r:id="rId43" name="Group Box 834">
              <controlPr defaultSize="0" autoFill="0" autoPict="0">
                <anchor moveWithCells="1" sizeWithCells="1">
                  <from>
                    <xdr:col>16</xdr:col>
                    <xdr:colOff>0</xdr:colOff>
                    <xdr:row>35</xdr:row>
                    <xdr:rowOff>0</xdr:rowOff>
                  </from>
                  <to>
                    <xdr:col>20</xdr:col>
                    <xdr:colOff>9525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1" r:id="rId44" name="Option Button 835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35</xdr:row>
                    <xdr:rowOff>171450</xdr:rowOff>
                  </from>
                  <to>
                    <xdr:col>17</xdr:col>
                    <xdr:colOff>247650</xdr:colOff>
                    <xdr:row>35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2" r:id="rId45" name="Option Button 836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35</xdr:row>
                    <xdr:rowOff>171450</xdr:rowOff>
                  </from>
                  <to>
                    <xdr:col>19</xdr:col>
                    <xdr:colOff>257175</xdr:colOff>
                    <xdr:row>35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3" r:id="rId46" name="Group Box 837">
              <controlPr defaultSize="0" autoFill="0" autoPict="0">
                <anchor moveWithCells="1" sizeWithCells="1">
                  <from>
                    <xdr:col>12</xdr:col>
                    <xdr:colOff>0</xdr:colOff>
                    <xdr:row>36</xdr:row>
                    <xdr:rowOff>0</xdr:rowOff>
                  </from>
                  <to>
                    <xdr:col>16</xdr:col>
                    <xdr:colOff>9525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4" r:id="rId47" name="Option Button 838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36</xdr:row>
                    <xdr:rowOff>171450</xdr:rowOff>
                  </from>
                  <to>
                    <xdr:col>13</xdr:col>
                    <xdr:colOff>247650</xdr:colOff>
                    <xdr:row>36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5" r:id="rId48" name="Option Button 839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36</xdr:row>
                    <xdr:rowOff>171450</xdr:rowOff>
                  </from>
                  <to>
                    <xdr:col>15</xdr:col>
                    <xdr:colOff>257175</xdr:colOff>
                    <xdr:row>36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6" r:id="rId49" name="Group Box 840">
              <controlPr defaultSize="0" autoFill="0" autoPict="0">
                <anchor moveWithCells="1" sizeWithCells="1">
                  <from>
                    <xdr:col>16</xdr:col>
                    <xdr:colOff>0</xdr:colOff>
                    <xdr:row>36</xdr:row>
                    <xdr:rowOff>0</xdr:rowOff>
                  </from>
                  <to>
                    <xdr:col>20</xdr:col>
                    <xdr:colOff>9525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7" r:id="rId50" name="Option Button 841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36</xdr:row>
                    <xdr:rowOff>171450</xdr:rowOff>
                  </from>
                  <to>
                    <xdr:col>17</xdr:col>
                    <xdr:colOff>247650</xdr:colOff>
                    <xdr:row>36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8" r:id="rId51" name="Option Button 842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36</xdr:row>
                    <xdr:rowOff>171450</xdr:rowOff>
                  </from>
                  <to>
                    <xdr:col>19</xdr:col>
                    <xdr:colOff>257175</xdr:colOff>
                    <xdr:row>36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9" r:id="rId52" name="Group Box 843">
              <controlPr defaultSize="0" autoFill="0" autoPict="0">
                <anchor moveWithCells="1" sizeWithCells="1">
                  <from>
                    <xdr:col>12</xdr:col>
                    <xdr:colOff>0</xdr:colOff>
                    <xdr:row>37</xdr:row>
                    <xdr:rowOff>0</xdr:rowOff>
                  </from>
                  <to>
                    <xdr:col>16</xdr:col>
                    <xdr:colOff>9525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0" r:id="rId53" name="Option Button 844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37</xdr:row>
                    <xdr:rowOff>171450</xdr:rowOff>
                  </from>
                  <to>
                    <xdr:col>13</xdr:col>
                    <xdr:colOff>247650</xdr:colOff>
                    <xdr:row>37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1" r:id="rId54" name="Option Button 845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37</xdr:row>
                    <xdr:rowOff>171450</xdr:rowOff>
                  </from>
                  <to>
                    <xdr:col>15</xdr:col>
                    <xdr:colOff>257175</xdr:colOff>
                    <xdr:row>37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2" r:id="rId55" name="Group Box 846">
              <controlPr defaultSize="0" autoFill="0" autoPict="0">
                <anchor moveWithCells="1" sizeWithCells="1">
                  <from>
                    <xdr:col>16</xdr:col>
                    <xdr:colOff>0</xdr:colOff>
                    <xdr:row>37</xdr:row>
                    <xdr:rowOff>0</xdr:rowOff>
                  </from>
                  <to>
                    <xdr:col>20</xdr:col>
                    <xdr:colOff>9525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3" r:id="rId56" name="Option Button 847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37</xdr:row>
                    <xdr:rowOff>171450</xdr:rowOff>
                  </from>
                  <to>
                    <xdr:col>17</xdr:col>
                    <xdr:colOff>247650</xdr:colOff>
                    <xdr:row>37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4" r:id="rId57" name="Option Button 848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37</xdr:row>
                    <xdr:rowOff>171450</xdr:rowOff>
                  </from>
                  <to>
                    <xdr:col>19</xdr:col>
                    <xdr:colOff>257175</xdr:colOff>
                    <xdr:row>37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5" r:id="rId58" name="Group Box 849">
              <controlPr defaultSize="0" autoFill="0" autoPict="0">
                <anchor moveWithCells="1" sizeWithCells="1">
                  <from>
                    <xdr:col>12</xdr:col>
                    <xdr:colOff>0</xdr:colOff>
                    <xdr:row>38</xdr:row>
                    <xdr:rowOff>0</xdr:rowOff>
                  </from>
                  <to>
                    <xdr:col>16</xdr:col>
                    <xdr:colOff>9525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6" r:id="rId59" name="Option Button 850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38</xdr:row>
                    <xdr:rowOff>171450</xdr:rowOff>
                  </from>
                  <to>
                    <xdr:col>13</xdr:col>
                    <xdr:colOff>247650</xdr:colOff>
                    <xdr:row>38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7" r:id="rId60" name="Option Button 851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38</xdr:row>
                    <xdr:rowOff>171450</xdr:rowOff>
                  </from>
                  <to>
                    <xdr:col>15</xdr:col>
                    <xdr:colOff>257175</xdr:colOff>
                    <xdr:row>38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8" r:id="rId61" name="Group Box 852">
              <controlPr defaultSize="0" autoFill="0" autoPict="0">
                <anchor moveWithCells="1" sizeWithCells="1">
                  <from>
                    <xdr:col>16</xdr:col>
                    <xdr:colOff>0</xdr:colOff>
                    <xdr:row>38</xdr:row>
                    <xdr:rowOff>0</xdr:rowOff>
                  </from>
                  <to>
                    <xdr:col>20</xdr:col>
                    <xdr:colOff>9525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9" r:id="rId62" name="Option Button 853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38</xdr:row>
                    <xdr:rowOff>171450</xdr:rowOff>
                  </from>
                  <to>
                    <xdr:col>17</xdr:col>
                    <xdr:colOff>247650</xdr:colOff>
                    <xdr:row>38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0" r:id="rId63" name="Option Button 854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38</xdr:row>
                    <xdr:rowOff>171450</xdr:rowOff>
                  </from>
                  <to>
                    <xdr:col>19</xdr:col>
                    <xdr:colOff>257175</xdr:colOff>
                    <xdr:row>38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1" r:id="rId64" name="Group Box 855">
              <controlPr defaultSize="0" autoFill="0" autoPict="0">
                <anchor moveWithCells="1" siz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16</xdr:col>
                    <xdr:colOff>9525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2" r:id="rId65" name="Option Button 856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39</xdr:row>
                    <xdr:rowOff>171450</xdr:rowOff>
                  </from>
                  <to>
                    <xdr:col>13</xdr:col>
                    <xdr:colOff>247650</xdr:colOff>
                    <xdr:row>39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3" r:id="rId66" name="Option Button 857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39</xdr:row>
                    <xdr:rowOff>171450</xdr:rowOff>
                  </from>
                  <to>
                    <xdr:col>15</xdr:col>
                    <xdr:colOff>257175</xdr:colOff>
                    <xdr:row>39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4" r:id="rId67" name="Group Box 858">
              <controlPr defaultSize="0" autoFill="0" autoPict="0">
                <anchor moveWithCells="1" sizeWithCells="1">
                  <from>
                    <xdr:col>16</xdr:col>
                    <xdr:colOff>0</xdr:colOff>
                    <xdr:row>39</xdr:row>
                    <xdr:rowOff>0</xdr:rowOff>
                  </from>
                  <to>
                    <xdr:col>20</xdr:col>
                    <xdr:colOff>9525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5" r:id="rId68" name="Option Button 859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39</xdr:row>
                    <xdr:rowOff>171450</xdr:rowOff>
                  </from>
                  <to>
                    <xdr:col>17</xdr:col>
                    <xdr:colOff>247650</xdr:colOff>
                    <xdr:row>39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6" r:id="rId69" name="Option Button 860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39</xdr:row>
                    <xdr:rowOff>171450</xdr:rowOff>
                  </from>
                  <to>
                    <xdr:col>19</xdr:col>
                    <xdr:colOff>257175</xdr:colOff>
                    <xdr:row>39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7" r:id="rId70" name="Group Box 861">
              <controlPr defaultSize="0" autoFill="0" autoPict="0">
                <anchor moveWithCells="1" siz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16</xdr:col>
                    <xdr:colOff>9525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8" r:id="rId71" name="Option Button 862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40</xdr:row>
                    <xdr:rowOff>171450</xdr:rowOff>
                  </from>
                  <to>
                    <xdr:col>13</xdr:col>
                    <xdr:colOff>247650</xdr:colOff>
                    <xdr:row>40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9" r:id="rId72" name="Option Button 863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40</xdr:row>
                    <xdr:rowOff>171450</xdr:rowOff>
                  </from>
                  <to>
                    <xdr:col>15</xdr:col>
                    <xdr:colOff>257175</xdr:colOff>
                    <xdr:row>40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0" r:id="rId73" name="Group Box 864">
              <controlPr defaultSize="0" autoFill="0" autoPict="0">
                <anchor moveWithCells="1" sizeWithCells="1">
                  <from>
                    <xdr:col>16</xdr:col>
                    <xdr:colOff>0</xdr:colOff>
                    <xdr:row>40</xdr:row>
                    <xdr:rowOff>0</xdr:rowOff>
                  </from>
                  <to>
                    <xdr:col>20</xdr:col>
                    <xdr:colOff>9525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1" r:id="rId74" name="Option Button 865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40</xdr:row>
                    <xdr:rowOff>171450</xdr:rowOff>
                  </from>
                  <to>
                    <xdr:col>17</xdr:col>
                    <xdr:colOff>247650</xdr:colOff>
                    <xdr:row>40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2" r:id="rId75" name="Option Button 866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40</xdr:row>
                    <xdr:rowOff>171450</xdr:rowOff>
                  </from>
                  <to>
                    <xdr:col>19</xdr:col>
                    <xdr:colOff>257175</xdr:colOff>
                    <xdr:row>40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3" r:id="rId76" name="Group Box 867">
              <controlPr defaultSize="0" autoFill="0" autoPict="0">
                <anchor moveWithCells="1" siz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16</xdr:col>
                    <xdr:colOff>9525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4" r:id="rId77" name="Option Button 868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41</xdr:row>
                    <xdr:rowOff>171450</xdr:rowOff>
                  </from>
                  <to>
                    <xdr:col>13</xdr:col>
                    <xdr:colOff>247650</xdr:colOff>
                    <xdr:row>41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5" r:id="rId78" name="Option Button 869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41</xdr:row>
                    <xdr:rowOff>171450</xdr:rowOff>
                  </from>
                  <to>
                    <xdr:col>15</xdr:col>
                    <xdr:colOff>257175</xdr:colOff>
                    <xdr:row>41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6" r:id="rId79" name="Group Box 870">
              <controlPr defaultSize="0" autoFill="0" autoPict="0">
                <anchor moveWithCells="1" sizeWithCells="1">
                  <from>
                    <xdr:col>16</xdr:col>
                    <xdr:colOff>0</xdr:colOff>
                    <xdr:row>41</xdr:row>
                    <xdr:rowOff>0</xdr:rowOff>
                  </from>
                  <to>
                    <xdr:col>20</xdr:col>
                    <xdr:colOff>9525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7" r:id="rId80" name="Option Button 871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41</xdr:row>
                    <xdr:rowOff>171450</xdr:rowOff>
                  </from>
                  <to>
                    <xdr:col>17</xdr:col>
                    <xdr:colOff>247650</xdr:colOff>
                    <xdr:row>41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8" r:id="rId81" name="Option Button 872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41</xdr:row>
                    <xdr:rowOff>171450</xdr:rowOff>
                  </from>
                  <to>
                    <xdr:col>19</xdr:col>
                    <xdr:colOff>257175</xdr:colOff>
                    <xdr:row>41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9" r:id="rId82" name="Group Box 873">
              <controlPr defaultSize="0" autoFill="0" autoPict="0">
                <anchor moveWithCells="1" siz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16</xdr:col>
                    <xdr:colOff>9525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0" r:id="rId83" name="Option Button 874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42</xdr:row>
                    <xdr:rowOff>171450</xdr:rowOff>
                  </from>
                  <to>
                    <xdr:col>13</xdr:col>
                    <xdr:colOff>247650</xdr:colOff>
                    <xdr:row>42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1" r:id="rId84" name="Option Button 875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42</xdr:row>
                    <xdr:rowOff>171450</xdr:rowOff>
                  </from>
                  <to>
                    <xdr:col>15</xdr:col>
                    <xdr:colOff>257175</xdr:colOff>
                    <xdr:row>42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2" r:id="rId85" name="Group Box 876">
              <controlPr defaultSize="0" autoFill="0" autoPict="0">
                <anchor moveWithCells="1" sizeWithCells="1">
                  <from>
                    <xdr:col>16</xdr:col>
                    <xdr:colOff>0</xdr:colOff>
                    <xdr:row>42</xdr:row>
                    <xdr:rowOff>0</xdr:rowOff>
                  </from>
                  <to>
                    <xdr:col>20</xdr:col>
                    <xdr:colOff>9525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3" r:id="rId86" name="Option Button 877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42</xdr:row>
                    <xdr:rowOff>171450</xdr:rowOff>
                  </from>
                  <to>
                    <xdr:col>17</xdr:col>
                    <xdr:colOff>247650</xdr:colOff>
                    <xdr:row>42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4" r:id="rId87" name="Option Button 878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42</xdr:row>
                    <xdr:rowOff>171450</xdr:rowOff>
                  </from>
                  <to>
                    <xdr:col>19</xdr:col>
                    <xdr:colOff>257175</xdr:colOff>
                    <xdr:row>42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5" r:id="rId88" name="Group Box 879">
              <controlPr defaultSize="0" autoFill="0" autoPict="0">
                <anchor moveWithCells="1" siz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16</xdr:col>
                    <xdr:colOff>9525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6" r:id="rId89" name="Option Button 880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43</xdr:row>
                    <xdr:rowOff>171450</xdr:rowOff>
                  </from>
                  <to>
                    <xdr:col>13</xdr:col>
                    <xdr:colOff>247650</xdr:colOff>
                    <xdr:row>43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7" r:id="rId90" name="Option Button 881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43</xdr:row>
                    <xdr:rowOff>171450</xdr:rowOff>
                  </from>
                  <to>
                    <xdr:col>15</xdr:col>
                    <xdr:colOff>257175</xdr:colOff>
                    <xdr:row>43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8" r:id="rId91" name="Group Box 882">
              <controlPr defaultSize="0" autoFill="0" autoPict="0">
                <anchor moveWithCells="1" sizeWithCells="1">
                  <from>
                    <xdr:col>16</xdr:col>
                    <xdr:colOff>0</xdr:colOff>
                    <xdr:row>43</xdr:row>
                    <xdr:rowOff>0</xdr:rowOff>
                  </from>
                  <to>
                    <xdr:col>20</xdr:col>
                    <xdr:colOff>9525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9" r:id="rId92" name="Option Button 883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43</xdr:row>
                    <xdr:rowOff>171450</xdr:rowOff>
                  </from>
                  <to>
                    <xdr:col>17</xdr:col>
                    <xdr:colOff>247650</xdr:colOff>
                    <xdr:row>43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0" r:id="rId93" name="Option Button 884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43</xdr:row>
                    <xdr:rowOff>171450</xdr:rowOff>
                  </from>
                  <to>
                    <xdr:col>19</xdr:col>
                    <xdr:colOff>257175</xdr:colOff>
                    <xdr:row>43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1" r:id="rId94" name="Group Box 885">
              <controlPr defaultSize="0" autoFill="0" autoPict="0">
                <anchor moveWithCells="1" siz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16</xdr:col>
                    <xdr:colOff>9525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2" r:id="rId95" name="Option Button 886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44</xdr:row>
                    <xdr:rowOff>171450</xdr:rowOff>
                  </from>
                  <to>
                    <xdr:col>13</xdr:col>
                    <xdr:colOff>247650</xdr:colOff>
                    <xdr:row>44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3" r:id="rId96" name="Option Button 887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44</xdr:row>
                    <xdr:rowOff>171450</xdr:rowOff>
                  </from>
                  <to>
                    <xdr:col>15</xdr:col>
                    <xdr:colOff>257175</xdr:colOff>
                    <xdr:row>44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4" r:id="rId97" name="Group Box 888">
              <controlPr defaultSize="0" autoFill="0" autoPict="0">
                <anchor moveWithCells="1" sizeWithCells="1">
                  <from>
                    <xdr:col>16</xdr:col>
                    <xdr:colOff>0</xdr:colOff>
                    <xdr:row>44</xdr:row>
                    <xdr:rowOff>0</xdr:rowOff>
                  </from>
                  <to>
                    <xdr:col>20</xdr:col>
                    <xdr:colOff>9525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5" r:id="rId98" name="Option Button 889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44</xdr:row>
                    <xdr:rowOff>171450</xdr:rowOff>
                  </from>
                  <to>
                    <xdr:col>17</xdr:col>
                    <xdr:colOff>247650</xdr:colOff>
                    <xdr:row>44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6" r:id="rId99" name="Option Button 890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44</xdr:row>
                    <xdr:rowOff>171450</xdr:rowOff>
                  </from>
                  <to>
                    <xdr:col>19</xdr:col>
                    <xdr:colOff>257175</xdr:colOff>
                    <xdr:row>44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7" r:id="rId100" name="Group Box 891">
              <controlPr defaultSize="0" autoFill="0" autoPict="0">
                <anchor moveWithCells="1" sizeWithCells="1">
                  <from>
                    <xdr:col>12</xdr:col>
                    <xdr:colOff>0</xdr:colOff>
                    <xdr:row>45</xdr:row>
                    <xdr:rowOff>0</xdr:rowOff>
                  </from>
                  <to>
                    <xdr:col>16</xdr:col>
                    <xdr:colOff>9525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8" r:id="rId101" name="Option Button 892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45</xdr:row>
                    <xdr:rowOff>171450</xdr:rowOff>
                  </from>
                  <to>
                    <xdr:col>13</xdr:col>
                    <xdr:colOff>247650</xdr:colOff>
                    <xdr:row>45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9" r:id="rId102" name="Option Button 893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45</xdr:row>
                    <xdr:rowOff>171450</xdr:rowOff>
                  </from>
                  <to>
                    <xdr:col>15</xdr:col>
                    <xdr:colOff>257175</xdr:colOff>
                    <xdr:row>45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0" r:id="rId103" name="Group Box 894">
              <controlPr defaultSize="0" autoFill="0" autoPict="0">
                <anchor moveWithCells="1" sizeWithCells="1">
                  <from>
                    <xdr:col>16</xdr:col>
                    <xdr:colOff>0</xdr:colOff>
                    <xdr:row>45</xdr:row>
                    <xdr:rowOff>0</xdr:rowOff>
                  </from>
                  <to>
                    <xdr:col>20</xdr:col>
                    <xdr:colOff>9525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1" r:id="rId104" name="Option Button 895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45</xdr:row>
                    <xdr:rowOff>171450</xdr:rowOff>
                  </from>
                  <to>
                    <xdr:col>17</xdr:col>
                    <xdr:colOff>247650</xdr:colOff>
                    <xdr:row>45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2" r:id="rId105" name="Option Button 896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45</xdr:row>
                    <xdr:rowOff>171450</xdr:rowOff>
                  </from>
                  <to>
                    <xdr:col>19</xdr:col>
                    <xdr:colOff>257175</xdr:colOff>
                    <xdr:row>45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3" r:id="rId106" name="Group Box 897">
              <controlPr defaultSize="0" autoFill="0" autoPict="0">
                <anchor moveWithCells="1" siz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16</xdr:col>
                    <xdr:colOff>9525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4" r:id="rId107" name="Option Button 898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46</xdr:row>
                    <xdr:rowOff>171450</xdr:rowOff>
                  </from>
                  <to>
                    <xdr:col>13</xdr:col>
                    <xdr:colOff>247650</xdr:colOff>
                    <xdr:row>46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5" r:id="rId108" name="Option Button 899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46</xdr:row>
                    <xdr:rowOff>171450</xdr:rowOff>
                  </from>
                  <to>
                    <xdr:col>15</xdr:col>
                    <xdr:colOff>257175</xdr:colOff>
                    <xdr:row>46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6" r:id="rId109" name="Group Box 900">
              <controlPr defaultSize="0" autoFill="0" autoPict="0">
                <anchor moveWithCells="1" sizeWithCells="1">
                  <from>
                    <xdr:col>16</xdr:col>
                    <xdr:colOff>0</xdr:colOff>
                    <xdr:row>46</xdr:row>
                    <xdr:rowOff>0</xdr:rowOff>
                  </from>
                  <to>
                    <xdr:col>20</xdr:col>
                    <xdr:colOff>9525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7" r:id="rId110" name="Option Button 901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46</xdr:row>
                    <xdr:rowOff>171450</xdr:rowOff>
                  </from>
                  <to>
                    <xdr:col>17</xdr:col>
                    <xdr:colOff>247650</xdr:colOff>
                    <xdr:row>46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8" r:id="rId111" name="Option Button 902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46</xdr:row>
                    <xdr:rowOff>171450</xdr:rowOff>
                  </from>
                  <to>
                    <xdr:col>19</xdr:col>
                    <xdr:colOff>257175</xdr:colOff>
                    <xdr:row>46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9" r:id="rId112" name="Group Box 903">
              <controlPr defaultSize="0" autoFill="0" autoPict="0">
                <anchor moveWithCells="1" sizeWithCells="1">
                  <from>
                    <xdr:col>12</xdr:col>
                    <xdr:colOff>0</xdr:colOff>
                    <xdr:row>47</xdr:row>
                    <xdr:rowOff>0</xdr:rowOff>
                  </from>
                  <to>
                    <xdr:col>16</xdr:col>
                    <xdr:colOff>9525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0" r:id="rId113" name="Option Button 904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47</xdr:row>
                    <xdr:rowOff>171450</xdr:rowOff>
                  </from>
                  <to>
                    <xdr:col>13</xdr:col>
                    <xdr:colOff>247650</xdr:colOff>
                    <xdr:row>47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1" r:id="rId114" name="Option Button 905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47</xdr:row>
                    <xdr:rowOff>171450</xdr:rowOff>
                  </from>
                  <to>
                    <xdr:col>15</xdr:col>
                    <xdr:colOff>257175</xdr:colOff>
                    <xdr:row>47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2" r:id="rId115" name="Group Box 906">
              <controlPr defaultSize="0" autoFill="0" autoPict="0">
                <anchor moveWithCells="1" sizeWithCells="1">
                  <from>
                    <xdr:col>16</xdr:col>
                    <xdr:colOff>0</xdr:colOff>
                    <xdr:row>47</xdr:row>
                    <xdr:rowOff>0</xdr:rowOff>
                  </from>
                  <to>
                    <xdr:col>20</xdr:col>
                    <xdr:colOff>9525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3" r:id="rId116" name="Option Button 907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47</xdr:row>
                    <xdr:rowOff>171450</xdr:rowOff>
                  </from>
                  <to>
                    <xdr:col>17</xdr:col>
                    <xdr:colOff>247650</xdr:colOff>
                    <xdr:row>47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4" r:id="rId117" name="Option Button 908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47</xdr:row>
                    <xdr:rowOff>171450</xdr:rowOff>
                  </from>
                  <to>
                    <xdr:col>19</xdr:col>
                    <xdr:colOff>257175</xdr:colOff>
                    <xdr:row>47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5" r:id="rId118" name="Group Box 909">
              <controlPr defaultSize="0" autoFill="0" autoPict="0">
                <anchor moveWithCells="1" sizeWithCells="1">
                  <from>
                    <xdr:col>12</xdr:col>
                    <xdr:colOff>0</xdr:colOff>
                    <xdr:row>48</xdr:row>
                    <xdr:rowOff>0</xdr:rowOff>
                  </from>
                  <to>
                    <xdr:col>16</xdr:col>
                    <xdr:colOff>9525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6" r:id="rId119" name="Option Button 910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48</xdr:row>
                    <xdr:rowOff>171450</xdr:rowOff>
                  </from>
                  <to>
                    <xdr:col>13</xdr:col>
                    <xdr:colOff>247650</xdr:colOff>
                    <xdr:row>48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7" r:id="rId120" name="Option Button 911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48</xdr:row>
                    <xdr:rowOff>171450</xdr:rowOff>
                  </from>
                  <to>
                    <xdr:col>15</xdr:col>
                    <xdr:colOff>257175</xdr:colOff>
                    <xdr:row>48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8" r:id="rId121" name="Group Box 912">
              <controlPr defaultSize="0" autoFill="0" autoPict="0">
                <anchor moveWithCells="1" sizeWithCells="1">
                  <from>
                    <xdr:col>16</xdr:col>
                    <xdr:colOff>0</xdr:colOff>
                    <xdr:row>48</xdr:row>
                    <xdr:rowOff>0</xdr:rowOff>
                  </from>
                  <to>
                    <xdr:col>20</xdr:col>
                    <xdr:colOff>9525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9" r:id="rId122" name="Option Button 913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48</xdr:row>
                    <xdr:rowOff>171450</xdr:rowOff>
                  </from>
                  <to>
                    <xdr:col>17</xdr:col>
                    <xdr:colOff>247650</xdr:colOff>
                    <xdr:row>48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0" r:id="rId123" name="Option Button 914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48</xdr:row>
                    <xdr:rowOff>171450</xdr:rowOff>
                  </from>
                  <to>
                    <xdr:col>19</xdr:col>
                    <xdr:colOff>257175</xdr:colOff>
                    <xdr:row>48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1" r:id="rId124" name="Group Box 915">
              <controlPr defaultSize="0" autoFill="0" autoPict="0">
                <anchor moveWithCells="1" sizeWithCells="1">
                  <from>
                    <xdr:col>12</xdr:col>
                    <xdr:colOff>0</xdr:colOff>
                    <xdr:row>49</xdr:row>
                    <xdr:rowOff>0</xdr:rowOff>
                  </from>
                  <to>
                    <xdr:col>16</xdr:col>
                    <xdr:colOff>9525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2" r:id="rId125" name="Option Button 916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49</xdr:row>
                    <xdr:rowOff>171450</xdr:rowOff>
                  </from>
                  <to>
                    <xdr:col>13</xdr:col>
                    <xdr:colOff>247650</xdr:colOff>
                    <xdr:row>49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3" r:id="rId126" name="Option Button 917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49</xdr:row>
                    <xdr:rowOff>171450</xdr:rowOff>
                  </from>
                  <to>
                    <xdr:col>15</xdr:col>
                    <xdr:colOff>257175</xdr:colOff>
                    <xdr:row>49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4" r:id="rId127" name="Group Box 918">
              <controlPr defaultSize="0" autoFill="0" autoPict="0">
                <anchor moveWithCells="1" sizeWithCells="1">
                  <from>
                    <xdr:col>16</xdr:col>
                    <xdr:colOff>0</xdr:colOff>
                    <xdr:row>49</xdr:row>
                    <xdr:rowOff>0</xdr:rowOff>
                  </from>
                  <to>
                    <xdr:col>20</xdr:col>
                    <xdr:colOff>9525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5" r:id="rId128" name="Option Button 919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49</xdr:row>
                    <xdr:rowOff>171450</xdr:rowOff>
                  </from>
                  <to>
                    <xdr:col>17</xdr:col>
                    <xdr:colOff>247650</xdr:colOff>
                    <xdr:row>49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6" r:id="rId129" name="Option Button 920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49</xdr:row>
                    <xdr:rowOff>171450</xdr:rowOff>
                  </from>
                  <to>
                    <xdr:col>19</xdr:col>
                    <xdr:colOff>257175</xdr:colOff>
                    <xdr:row>49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7" r:id="rId130" name="Group Box 921">
              <controlPr defaultSize="0" autoFill="0" autoPict="0">
                <anchor moveWithCells="1" sizeWithCells="1">
                  <from>
                    <xdr:col>12</xdr:col>
                    <xdr:colOff>0</xdr:colOff>
                    <xdr:row>50</xdr:row>
                    <xdr:rowOff>0</xdr:rowOff>
                  </from>
                  <to>
                    <xdr:col>16</xdr:col>
                    <xdr:colOff>9525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" r:id="rId131" name="Option Button 922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50</xdr:row>
                    <xdr:rowOff>171450</xdr:rowOff>
                  </from>
                  <to>
                    <xdr:col>13</xdr:col>
                    <xdr:colOff>247650</xdr:colOff>
                    <xdr:row>50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" r:id="rId132" name="Option Button 923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50</xdr:row>
                    <xdr:rowOff>171450</xdr:rowOff>
                  </from>
                  <to>
                    <xdr:col>15</xdr:col>
                    <xdr:colOff>257175</xdr:colOff>
                    <xdr:row>50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0" r:id="rId133" name="Group Box 924">
              <controlPr defaultSize="0" autoFill="0" autoPict="0">
                <anchor moveWithCells="1" sizeWithCells="1">
                  <from>
                    <xdr:col>16</xdr:col>
                    <xdr:colOff>0</xdr:colOff>
                    <xdr:row>50</xdr:row>
                    <xdr:rowOff>0</xdr:rowOff>
                  </from>
                  <to>
                    <xdr:col>20</xdr:col>
                    <xdr:colOff>9525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1" r:id="rId134" name="Option Button 925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50</xdr:row>
                    <xdr:rowOff>171450</xdr:rowOff>
                  </from>
                  <to>
                    <xdr:col>17</xdr:col>
                    <xdr:colOff>247650</xdr:colOff>
                    <xdr:row>50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" r:id="rId135" name="Option Button 926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50</xdr:row>
                    <xdr:rowOff>171450</xdr:rowOff>
                  </from>
                  <to>
                    <xdr:col>19</xdr:col>
                    <xdr:colOff>257175</xdr:colOff>
                    <xdr:row>50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3" r:id="rId136" name="Group Box 927">
              <controlPr defaultSize="0" autoFill="0" autoPict="0">
                <anchor moveWithCells="1" sizeWithCells="1">
                  <from>
                    <xdr:col>12</xdr:col>
                    <xdr:colOff>0</xdr:colOff>
                    <xdr:row>51</xdr:row>
                    <xdr:rowOff>0</xdr:rowOff>
                  </from>
                  <to>
                    <xdr:col>16</xdr:col>
                    <xdr:colOff>9525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4" r:id="rId137" name="Option Button 928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51</xdr:row>
                    <xdr:rowOff>171450</xdr:rowOff>
                  </from>
                  <to>
                    <xdr:col>13</xdr:col>
                    <xdr:colOff>247650</xdr:colOff>
                    <xdr:row>51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5" r:id="rId138" name="Option Button 929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51</xdr:row>
                    <xdr:rowOff>171450</xdr:rowOff>
                  </from>
                  <to>
                    <xdr:col>15</xdr:col>
                    <xdr:colOff>257175</xdr:colOff>
                    <xdr:row>51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6" r:id="rId139" name="Group Box 930">
              <controlPr defaultSize="0" autoFill="0" autoPict="0">
                <anchor moveWithCells="1" sizeWithCells="1">
                  <from>
                    <xdr:col>16</xdr:col>
                    <xdr:colOff>0</xdr:colOff>
                    <xdr:row>51</xdr:row>
                    <xdr:rowOff>0</xdr:rowOff>
                  </from>
                  <to>
                    <xdr:col>20</xdr:col>
                    <xdr:colOff>9525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7" r:id="rId140" name="Option Button 931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51</xdr:row>
                    <xdr:rowOff>171450</xdr:rowOff>
                  </from>
                  <to>
                    <xdr:col>17</xdr:col>
                    <xdr:colOff>247650</xdr:colOff>
                    <xdr:row>51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8" r:id="rId141" name="Option Button 932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51</xdr:row>
                    <xdr:rowOff>171450</xdr:rowOff>
                  </from>
                  <to>
                    <xdr:col>19</xdr:col>
                    <xdr:colOff>257175</xdr:colOff>
                    <xdr:row>51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9" r:id="rId142" name="Group Box 933">
              <controlPr defaultSize="0" autoFill="0" autoPict="0">
                <anchor moveWithCells="1" sizeWithCells="1">
                  <from>
                    <xdr:col>12</xdr:col>
                    <xdr:colOff>0</xdr:colOff>
                    <xdr:row>52</xdr:row>
                    <xdr:rowOff>0</xdr:rowOff>
                  </from>
                  <to>
                    <xdr:col>16</xdr:col>
                    <xdr:colOff>9525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0" r:id="rId143" name="Option Button 934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52</xdr:row>
                    <xdr:rowOff>171450</xdr:rowOff>
                  </from>
                  <to>
                    <xdr:col>13</xdr:col>
                    <xdr:colOff>247650</xdr:colOff>
                    <xdr:row>52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1" r:id="rId144" name="Option Button 935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52</xdr:row>
                    <xdr:rowOff>171450</xdr:rowOff>
                  </from>
                  <to>
                    <xdr:col>15</xdr:col>
                    <xdr:colOff>257175</xdr:colOff>
                    <xdr:row>52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2" r:id="rId145" name="Group Box 936">
              <controlPr defaultSize="0" autoFill="0" autoPict="0">
                <anchor moveWithCells="1" sizeWithCells="1">
                  <from>
                    <xdr:col>16</xdr:col>
                    <xdr:colOff>0</xdr:colOff>
                    <xdr:row>52</xdr:row>
                    <xdr:rowOff>0</xdr:rowOff>
                  </from>
                  <to>
                    <xdr:col>20</xdr:col>
                    <xdr:colOff>9525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3" r:id="rId146" name="Option Button 937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52</xdr:row>
                    <xdr:rowOff>171450</xdr:rowOff>
                  </from>
                  <to>
                    <xdr:col>17</xdr:col>
                    <xdr:colOff>247650</xdr:colOff>
                    <xdr:row>52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4" r:id="rId147" name="Option Button 938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52</xdr:row>
                    <xdr:rowOff>171450</xdr:rowOff>
                  </from>
                  <to>
                    <xdr:col>19</xdr:col>
                    <xdr:colOff>257175</xdr:colOff>
                    <xdr:row>52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5" r:id="rId148" name="Group Box 939">
              <controlPr defaultSize="0" autoFill="0" autoPict="0">
                <anchor moveWithCells="1" sizeWithCells="1">
                  <from>
                    <xdr:col>12</xdr:col>
                    <xdr:colOff>0</xdr:colOff>
                    <xdr:row>53</xdr:row>
                    <xdr:rowOff>0</xdr:rowOff>
                  </from>
                  <to>
                    <xdr:col>16</xdr:col>
                    <xdr:colOff>9525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6" r:id="rId149" name="Option Button 940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53</xdr:row>
                    <xdr:rowOff>171450</xdr:rowOff>
                  </from>
                  <to>
                    <xdr:col>13</xdr:col>
                    <xdr:colOff>247650</xdr:colOff>
                    <xdr:row>53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7" r:id="rId150" name="Option Button 941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53</xdr:row>
                    <xdr:rowOff>171450</xdr:rowOff>
                  </from>
                  <to>
                    <xdr:col>15</xdr:col>
                    <xdr:colOff>257175</xdr:colOff>
                    <xdr:row>53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" r:id="rId151" name="Group Box 942">
              <controlPr defaultSize="0" autoFill="0" autoPict="0">
                <anchor moveWithCells="1" sizeWithCells="1">
                  <from>
                    <xdr:col>16</xdr:col>
                    <xdr:colOff>0</xdr:colOff>
                    <xdr:row>53</xdr:row>
                    <xdr:rowOff>0</xdr:rowOff>
                  </from>
                  <to>
                    <xdr:col>20</xdr:col>
                    <xdr:colOff>9525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" r:id="rId152" name="Option Button 943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53</xdr:row>
                    <xdr:rowOff>171450</xdr:rowOff>
                  </from>
                  <to>
                    <xdr:col>17</xdr:col>
                    <xdr:colOff>247650</xdr:colOff>
                    <xdr:row>53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0" r:id="rId153" name="Option Button 944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53</xdr:row>
                    <xdr:rowOff>171450</xdr:rowOff>
                  </from>
                  <to>
                    <xdr:col>19</xdr:col>
                    <xdr:colOff>257175</xdr:colOff>
                    <xdr:row>53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1" r:id="rId154" name="Group Box 945">
              <controlPr defaultSize="0" autoFill="0" autoPict="0">
                <anchor moveWithCells="1" sizeWithCells="1">
                  <from>
                    <xdr:col>12</xdr:col>
                    <xdr:colOff>0</xdr:colOff>
                    <xdr:row>54</xdr:row>
                    <xdr:rowOff>0</xdr:rowOff>
                  </from>
                  <to>
                    <xdr:col>16</xdr:col>
                    <xdr:colOff>9525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2" r:id="rId155" name="Option Button 946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54</xdr:row>
                    <xdr:rowOff>171450</xdr:rowOff>
                  </from>
                  <to>
                    <xdr:col>13</xdr:col>
                    <xdr:colOff>247650</xdr:colOff>
                    <xdr:row>54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3" r:id="rId156" name="Option Button 947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54</xdr:row>
                    <xdr:rowOff>171450</xdr:rowOff>
                  </from>
                  <to>
                    <xdr:col>15</xdr:col>
                    <xdr:colOff>257175</xdr:colOff>
                    <xdr:row>54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4" r:id="rId157" name="Group Box 948">
              <controlPr defaultSize="0" autoFill="0" autoPict="0">
                <anchor moveWithCells="1" sizeWithCells="1">
                  <from>
                    <xdr:col>16</xdr:col>
                    <xdr:colOff>0</xdr:colOff>
                    <xdr:row>54</xdr:row>
                    <xdr:rowOff>0</xdr:rowOff>
                  </from>
                  <to>
                    <xdr:col>20</xdr:col>
                    <xdr:colOff>9525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5" r:id="rId158" name="Option Button 949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54</xdr:row>
                    <xdr:rowOff>171450</xdr:rowOff>
                  </from>
                  <to>
                    <xdr:col>17</xdr:col>
                    <xdr:colOff>247650</xdr:colOff>
                    <xdr:row>54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6" r:id="rId159" name="Option Button 950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54</xdr:row>
                    <xdr:rowOff>171450</xdr:rowOff>
                  </from>
                  <to>
                    <xdr:col>19</xdr:col>
                    <xdr:colOff>257175</xdr:colOff>
                    <xdr:row>54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7" r:id="rId160" name="Group Box 951">
              <controlPr defaultSize="0" autoFill="0" autoPict="0">
                <anchor moveWithCells="1" sizeWithCells="1">
                  <from>
                    <xdr:col>12</xdr:col>
                    <xdr:colOff>0</xdr:colOff>
                    <xdr:row>55</xdr:row>
                    <xdr:rowOff>0</xdr:rowOff>
                  </from>
                  <to>
                    <xdr:col>16</xdr:col>
                    <xdr:colOff>9525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8" r:id="rId161" name="Option Button 952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55</xdr:row>
                    <xdr:rowOff>171450</xdr:rowOff>
                  </from>
                  <to>
                    <xdr:col>13</xdr:col>
                    <xdr:colOff>247650</xdr:colOff>
                    <xdr:row>55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9" r:id="rId162" name="Option Button 953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55</xdr:row>
                    <xdr:rowOff>171450</xdr:rowOff>
                  </from>
                  <to>
                    <xdr:col>15</xdr:col>
                    <xdr:colOff>257175</xdr:colOff>
                    <xdr:row>55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0" r:id="rId163" name="Group Box 954">
              <controlPr defaultSize="0" autoFill="0" autoPict="0">
                <anchor moveWithCells="1" sizeWithCells="1">
                  <from>
                    <xdr:col>16</xdr:col>
                    <xdr:colOff>0</xdr:colOff>
                    <xdr:row>55</xdr:row>
                    <xdr:rowOff>0</xdr:rowOff>
                  </from>
                  <to>
                    <xdr:col>20</xdr:col>
                    <xdr:colOff>9525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1" r:id="rId164" name="Option Button 955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55</xdr:row>
                    <xdr:rowOff>171450</xdr:rowOff>
                  </from>
                  <to>
                    <xdr:col>17</xdr:col>
                    <xdr:colOff>247650</xdr:colOff>
                    <xdr:row>55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2" r:id="rId165" name="Option Button 956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55</xdr:row>
                    <xdr:rowOff>171450</xdr:rowOff>
                  </from>
                  <to>
                    <xdr:col>19</xdr:col>
                    <xdr:colOff>257175</xdr:colOff>
                    <xdr:row>55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3" r:id="rId166" name="Group Box 957">
              <controlPr defaultSize="0" autoFill="0" autoPict="0">
                <anchor moveWithCells="1" sizeWithCells="1">
                  <from>
                    <xdr:col>12</xdr:col>
                    <xdr:colOff>0</xdr:colOff>
                    <xdr:row>56</xdr:row>
                    <xdr:rowOff>0</xdr:rowOff>
                  </from>
                  <to>
                    <xdr:col>16</xdr:col>
                    <xdr:colOff>9525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4" r:id="rId167" name="Option Button 958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56</xdr:row>
                    <xdr:rowOff>171450</xdr:rowOff>
                  </from>
                  <to>
                    <xdr:col>13</xdr:col>
                    <xdr:colOff>247650</xdr:colOff>
                    <xdr:row>56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5" r:id="rId168" name="Option Button 959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56</xdr:row>
                    <xdr:rowOff>171450</xdr:rowOff>
                  </from>
                  <to>
                    <xdr:col>15</xdr:col>
                    <xdr:colOff>257175</xdr:colOff>
                    <xdr:row>56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6" r:id="rId169" name="Group Box 960">
              <controlPr defaultSize="0" autoFill="0" autoPict="0">
                <anchor moveWithCells="1" sizeWithCells="1">
                  <from>
                    <xdr:col>16</xdr:col>
                    <xdr:colOff>0</xdr:colOff>
                    <xdr:row>56</xdr:row>
                    <xdr:rowOff>0</xdr:rowOff>
                  </from>
                  <to>
                    <xdr:col>20</xdr:col>
                    <xdr:colOff>9525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7" r:id="rId170" name="Option Button 961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56</xdr:row>
                    <xdr:rowOff>171450</xdr:rowOff>
                  </from>
                  <to>
                    <xdr:col>17</xdr:col>
                    <xdr:colOff>247650</xdr:colOff>
                    <xdr:row>56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8" r:id="rId171" name="Option Button 962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56</xdr:row>
                    <xdr:rowOff>171450</xdr:rowOff>
                  </from>
                  <to>
                    <xdr:col>19</xdr:col>
                    <xdr:colOff>257175</xdr:colOff>
                    <xdr:row>56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9" r:id="rId172" name="Group Box 963">
              <controlPr defaultSize="0" autoFill="0" autoPict="0">
                <anchor moveWithCells="1" sizeWithCells="1">
                  <from>
                    <xdr:col>12</xdr:col>
                    <xdr:colOff>0</xdr:colOff>
                    <xdr:row>57</xdr:row>
                    <xdr:rowOff>0</xdr:rowOff>
                  </from>
                  <to>
                    <xdr:col>16</xdr:col>
                    <xdr:colOff>9525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0" r:id="rId173" name="Option Button 964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57</xdr:row>
                    <xdr:rowOff>171450</xdr:rowOff>
                  </from>
                  <to>
                    <xdr:col>13</xdr:col>
                    <xdr:colOff>247650</xdr:colOff>
                    <xdr:row>57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1" r:id="rId174" name="Option Button 965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57</xdr:row>
                    <xdr:rowOff>171450</xdr:rowOff>
                  </from>
                  <to>
                    <xdr:col>15</xdr:col>
                    <xdr:colOff>257175</xdr:colOff>
                    <xdr:row>57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2" r:id="rId175" name="Group Box 966">
              <controlPr defaultSize="0" autoFill="0" autoPict="0">
                <anchor moveWithCells="1" sizeWithCells="1">
                  <from>
                    <xdr:col>16</xdr:col>
                    <xdr:colOff>0</xdr:colOff>
                    <xdr:row>57</xdr:row>
                    <xdr:rowOff>0</xdr:rowOff>
                  </from>
                  <to>
                    <xdr:col>20</xdr:col>
                    <xdr:colOff>9525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3" r:id="rId176" name="Option Button 967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57</xdr:row>
                    <xdr:rowOff>171450</xdr:rowOff>
                  </from>
                  <to>
                    <xdr:col>17</xdr:col>
                    <xdr:colOff>247650</xdr:colOff>
                    <xdr:row>57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4" r:id="rId177" name="Option Button 968">
              <controlPr defaultSize="0" autoFill="0" autoLine="0" autoPict="0">
                <anchor moveWithCells="1" sizeWithCells="1">
                  <from>
                    <xdr:col>18</xdr:col>
                    <xdr:colOff>200025</xdr:colOff>
                    <xdr:row>57</xdr:row>
                    <xdr:rowOff>171450</xdr:rowOff>
                  </from>
                  <to>
                    <xdr:col>19</xdr:col>
                    <xdr:colOff>257175</xdr:colOff>
                    <xdr:row>57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6" r:id="rId178" name="Group Box 970">
              <controlPr defaultSize="0" autoFill="0" autoPict="0">
                <anchor moveWithCells="1" sizeWithCells="1">
                  <from>
                    <xdr:col>15</xdr:col>
                    <xdr:colOff>200025</xdr:colOff>
                    <xdr:row>95</xdr:row>
                    <xdr:rowOff>114300</xdr:rowOff>
                  </from>
                  <to>
                    <xdr:col>21</xdr:col>
                    <xdr:colOff>19050</xdr:colOff>
                    <xdr:row>95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7" r:id="rId179" name="Option Button 971">
              <controlPr defaultSize="0" autoFill="0" autoLine="0" autoPict="0">
                <anchor moveWithCells="1" sizeWithCells="1">
                  <from>
                    <xdr:col>15</xdr:col>
                    <xdr:colOff>285750</xdr:colOff>
                    <xdr:row>95</xdr:row>
                    <xdr:rowOff>161925</xdr:rowOff>
                  </from>
                  <to>
                    <xdr:col>17</xdr:col>
                    <xdr:colOff>76200</xdr:colOff>
                    <xdr:row>95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8" r:id="rId180" name="Option Button 972">
              <controlPr defaultSize="0" autoFill="0" autoLine="0" autoPict="0">
                <anchor moveWithCells="1" sizeWithCells="1">
                  <from>
                    <xdr:col>17</xdr:col>
                    <xdr:colOff>171450</xdr:colOff>
                    <xdr:row>95</xdr:row>
                    <xdr:rowOff>161925</xdr:rowOff>
                  </from>
                  <to>
                    <xdr:col>18</xdr:col>
                    <xdr:colOff>257175</xdr:colOff>
                    <xdr:row>95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9" r:id="rId181" name="Option Button 973">
              <controlPr defaultSize="0" autoFill="0" autoLine="0" autoPict="0">
                <anchor moveWithCells="1" sizeWithCells="1">
                  <from>
                    <xdr:col>19</xdr:col>
                    <xdr:colOff>142875</xdr:colOff>
                    <xdr:row>95</xdr:row>
                    <xdr:rowOff>161925</xdr:rowOff>
                  </from>
                  <to>
                    <xdr:col>20</xdr:col>
                    <xdr:colOff>228600</xdr:colOff>
                    <xdr:row>95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0" r:id="rId182" name="Group Box 974">
              <controlPr defaultSize="0" autoFill="0" autoPict="0">
                <anchor moveWithCells="1" sizeWithCells="1">
                  <from>
                    <xdr:col>15</xdr:col>
                    <xdr:colOff>200025</xdr:colOff>
                    <xdr:row>96</xdr:row>
                    <xdr:rowOff>57150</xdr:rowOff>
                  </from>
                  <to>
                    <xdr:col>21</xdr:col>
                    <xdr:colOff>19050</xdr:colOff>
                    <xdr:row>96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1" r:id="rId183" name="Option Button 975">
              <controlPr defaultSize="0" autoFill="0" autoLine="0" autoPict="0">
                <anchor moveWithCells="1" sizeWithCells="1">
                  <from>
                    <xdr:col>15</xdr:col>
                    <xdr:colOff>285750</xdr:colOff>
                    <xdr:row>96</xdr:row>
                    <xdr:rowOff>95250</xdr:rowOff>
                  </from>
                  <to>
                    <xdr:col>17</xdr:col>
                    <xdr:colOff>76200</xdr:colOff>
                    <xdr:row>96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2" r:id="rId184" name="Option Button 976">
              <controlPr defaultSize="0" autoFill="0" autoLine="0" autoPict="0">
                <anchor moveWithCells="1" sizeWithCells="1">
                  <from>
                    <xdr:col>17</xdr:col>
                    <xdr:colOff>171450</xdr:colOff>
                    <xdr:row>96</xdr:row>
                    <xdr:rowOff>95250</xdr:rowOff>
                  </from>
                  <to>
                    <xdr:col>18</xdr:col>
                    <xdr:colOff>257175</xdr:colOff>
                    <xdr:row>96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3" r:id="rId185" name="Option Button 977">
              <controlPr defaultSize="0" autoFill="0" autoLine="0" autoPict="0">
                <anchor moveWithCells="1" sizeWithCells="1">
                  <from>
                    <xdr:col>19</xdr:col>
                    <xdr:colOff>142875</xdr:colOff>
                    <xdr:row>96</xdr:row>
                    <xdr:rowOff>95250</xdr:rowOff>
                  </from>
                  <to>
                    <xdr:col>20</xdr:col>
                    <xdr:colOff>228600</xdr:colOff>
                    <xdr:row>96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4" r:id="rId186" name="Group Box 978">
              <controlPr defaultSize="0" autoFill="0" autoPict="0">
                <anchor moveWithCells="1" sizeWithCells="1">
                  <from>
                    <xdr:col>15</xdr:col>
                    <xdr:colOff>200025</xdr:colOff>
                    <xdr:row>97</xdr:row>
                    <xdr:rowOff>57150</xdr:rowOff>
                  </from>
                  <to>
                    <xdr:col>21</xdr:col>
                    <xdr:colOff>19050</xdr:colOff>
                    <xdr:row>97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5" r:id="rId187" name="Option Button 979">
              <controlPr defaultSize="0" autoFill="0" autoLine="0" autoPict="0">
                <anchor moveWithCells="1" sizeWithCells="1">
                  <from>
                    <xdr:col>15</xdr:col>
                    <xdr:colOff>285750</xdr:colOff>
                    <xdr:row>97</xdr:row>
                    <xdr:rowOff>95250</xdr:rowOff>
                  </from>
                  <to>
                    <xdr:col>17</xdr:col>
                    <xdr:colOff>76200</xdr:colOff>
                    <xdr:row>97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6" r:id="rId188" name="Option Button 980">
              <controlPr defaultSize="0" autoFill="0" autoLine="0" autoPict="0">
                <anchor moveWithCells="1" sizeWithCells="1">
                  <from>
                    <xdr:col>17</xdr:col>
                    <xdr:colOff>171450</xdr:colOff>
                    <xdr:row>97</xdr:row>
                    <xdr:rowOff>95250</xdr:rowOff>
                  </from>
                  <to>
                    <xdr:col>18</xdr:col>
                    <xdr:colOff>257175</xdr:colOff>
                    <xdr:row>97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7" r:id="rId189" name="Option Button 981">
              <controlPr defaultSize="0" autoFill="0" autoLine="0" autoPict="0">
                <anchor moveWithCells="1" sizeWithCells="1">
                  <from>
                    <xdr:col>19</xdr:col>
                    <xdr:colOff>142875</xdr:colOff>
                    <xdr:row>97</xdr:row>
                    <xdr:rowOff>95250</xdr:rowOff>
                  </from>
                  <to>
                    <xdr:col>20</xdr:col>
                    <xdr:colOff>228600</xdr:colOff>
                    <xdr:row>97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8" r:id="rId190" name="Group Box 982">
              <controlPr defaultSize="0" autoFill="0" autoPict="0">
                <anchor moveWithCells="1" sizeWithCells="1">
                  <from>
                    <xdr:col>15</xdr:col>
                    <xdr:colOff>200025</xdr:colOff>
                    <xdr:row>98</xdr:row>
                    <xdr:rowOff>76200</xdr:rowOff>
                  </from>
                  <to>
                    <xdr:col>21</xdr:col>
                    <xdr:colOff>19050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9" r:id="rId191" name="Option Button 983">
              <controlPr defaultSize="0" autoFill="0" autoLine="0" autoPict="0">
                <anchor moveWithCells="1" sizeWithCells="1">
                  <from>
                    <xdr:col>15</xdr:col>
                    <xdr:colOff>285750</xdr:colOff>
                    <xdr:row>98</xdr:row>
                    <xdr:rowOff>123825</xdr:rowOff>
                  </from>
                  <to>
                    <xdr:col>17</xdr:col>
                    <xdr:colOff>76200</xdr:colOff>
                    <xdr:row>98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0" r:id="rId192" name="Option Button 984">
              <controlPr defaultSize="0" autoFill="0" autoLine="0" autoPict="0">
                <anchor moveWithCells="1" sizeWithCells="1">
                  <from>
                    <xdr:col>17</xdr:col>
                    <xdr:colOff>171450</xdr:colOff>
                    <xdr:row>98</xdr:row>
                    <xdr:rowOff>123825</xdr:rowOff>
                  </from>
                  <to>
                    <xdr:col>18</xdr:col>
                    <xdr:colOff>257175</xdr:colOff>
                    <xdr:row>98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1" r:id="rId193" name="Option Button 985">
              <controlPr defaultSize="0" autoFill="0" autoLine="0" autoPict="0">
                <anchor moveWithCells="1" sizeWithCells="1">
                  <from>
                    <xdr:col>19</xdr:col>
                    <xdr:colOff>142875</xdr:colOff>
                    <xdr:row>98</xdr:row>
                    <xdr:rowOff>114300</xdr:rowOff>
                  </from>
                  <to>
                    <xdr:col>20</xdr:col>
                    <xdr:colOff>228600</xdr:colOff>
                    <xdr:row>98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2" r:id="rId194" name="Group Box 986">
              <controlPr defaultSize="0" autoFill="0" autoPict="0">
                <anchor moveWithCells="1" sizeWithCells="1">
                  <from>
                    <xdr:col>15</xdr:col>
                    <xdr:colOff>190500</xdr:colOff>
                    <xdr:row>94</xdr:row>
                    <xdr:rowOff>57150</xdr:rowOff>
                  </from>
                  <to>
                    <xdr:col>21</xdr:col>
                    <xdr:colOff>9525</xdr:colOff>
                    <xdr:row>94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3" r:id="rId195" name="Option Button 987">
              <controlPr defaultSize="0" autoFill="0" autoLine="0" autoPict="0">
                <anchor moveWithCells="1" sizeWithCells="1">
                  <from>
                    <xdr:col>15</xdr:col>
                    <xdr:colOff>276225</xdr:colOff>
                    <xdr:row>94</xdr:row>
                    <xdr:rowOff>95250</xdr:rowOff>
                  </from>
                  <to>
                    <xdr:col>17</xdr:col>
                    <xdr:colOff>66675</xdr:colOff>
                    <xdr:row>94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4" r:id="rId196" name="Option Button 988">
              <controlPr defaultSize="0" autoFill="0" autoLine="0" autoPict="0">
                <anchor moveWithCells="1" sizeWithCells="1">
                  <from>
                    <xdr:col>17</xdr:col>
                    <xdr:colOff>161925</xdr:colOff>
                    <xdr:row>94</xdr:row>
                    <xdr:rowOff>95250</xdr:rowOff>
                  </from>
                  <to>
                    <xdr:col>18</xdr:col>
                    <xdr:colOff>247650</xdr:colOff>
                    <xdr:row>94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5" r:id="rId197" name="Option Button 989">
              <controlPr defaultSize="0" autoFill="0" autoLine="0" autoPict="0">
                <anchor moveWithCells="1" sizeWithCells="1">
                  <from>
                    <xdr:col>19</xdr:col>
                    <xdr:colOff>133350</xdr:colOff>
                    <xdr:row>94</xdr:row>
                    <xdr:rowOff>95250</xdr:rowOff>
                  </from>
                  <to>
                    <xdr:col>20</xdr:col>
                    <xdr:colOff>219075</xdr:colOff>
                    <xdr:row>94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9" r:id="rId198" name="Group Box 993">
              <controlPr defaultSize="0" autoFill="0" autoPict="0">
                <anchor moveWithCells="1" sizeWithCells="1">
                  <from>
                    <xdr:col>12</xdr:col>
                    <xdr:colOff>0</xdr:colOff>
                    <xdr:row>33</xdr:row>
                    <xdr:rowOff>0</xdr:rowOff>
                  </from>
                  <to>
                    <xdr:col>16</xdr:col>
                    <xdr:colOff>9525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0" r:id="rId199" name="Option Button 994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33</xdr:row>
                    <xdr:rowOff>171450</xdr:rowOff>
                  </from>
                  <to>
                    <xdr:col>13</xdr:col>
                    <xdr:colOff>247650</xdr:colOff>
                    <xdr:row>33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1" r:id="rId200" name="Option Button 995">
              <controlPr defaultSize="0" autoFill="0" autoLine="0" autoPict="0">
                <anchor moveWithCells="1" sizeWithCells="1">
                  <from>
                    <xdr:col>14</xdr:col>
                    <xdr:colOff>200025</xdr:colOff>
                    <xdr:row>33</xdr:row>
                    <xdr:rowOff>171450</xdr:rowOff>
                  </from>
                  <to>
                    <xdr:col>15</xdr:col>
                    <xdr:colOff>257175</xdr:colOff>
                    <xdr:row>33</xdr:row>
                    <xdr:rowOff>390525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eventos!$B$2:$B$4</xm:f>
          </x14:formula1>
          <xm:sqref>AE16:AF16</xm:sqref>
        </x14:dataValidation>
        <x14:dataValidation type="list" allowBlank="1" showInputMessage="1" showErrorMessage="1" xr:uid="{00000000-0002-0000-0000-000004000000}">
          <x14:formula1>
            <xm:f>'SITUACIONES (2)'!$A$1:$M$1</xm:f>
          </x14:formula1>
          <xm:sqref>B106:B155</xm:sqref>
        </x14:dataValidation>
        <x14:dataValidation type="list" allowBlank="1" showInputMessage="1" showErrorMessage="1" promptTitle="Tipo de documento" prompt="RC = Registro Civil _x000a_TI = Tarjeta de identidad_x000a_CC = Cédula de ciudadanía _x000a_CE = Cédula de extranjería_x000a_PA = Pasaporte _x000a_MS = Menor sin identificación AS = Adulto sin identidad" xr:uid="{00000000-0002-0000-0000-000005000000}">
          <x14:formula1>
            <xm:f>'tipo resp 1'!$C$2:$C$11</xm:f>
          </x14:formula1>
          <xm:sqref>P16</xm:sqref>
        </x14:dataValidation>
        <x14:dataValidation type="list" allowBlank="1" showInputMessage="1" showErrorMessage="1" xr:uid="{00000000-0002-0000-0000-000006000000}">
          <x14:formula1>
            <xm:f>'SITUACIONES (2)'!$A$86:$A$123</xm:f>
          </x14:formula1>
          <xm:sqref>Z12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4"/>
  <sheetViews>
    <sheetView zoomScale="90" zoomScaleNormal="90" workbookViewId="0">
      <pane ySplit="4" topLeftCell="A5" activePane="bottomLeft" state="frozen"/>
      <selection pane="bottomLeft" activeCell="A5" sqref="A5:XFD5"/>
    </sheetView>
  </sheetViews>
  <sheetFormatPr baseColWidth="10" defaultColWidth="11.42578125" defaultRowHeight="15" x14ac:dyDescent="0.25"/>
  <cols>
    <col min="1" max="1" width="17.42578125" customWidth="1"/>
    <col min="2" max="4" width="17.42578125" style="1" customWidth="1"/>
    <col min="5" max="5" width="9" style="1" customWidth="1"/>
    <col min="6" max="6" width="17.42578125" customWidth="1"/>
    <col min="7" max="7" width="22.85546875" customWidth="1"/>
    <col min="8" max="8" width="14" style="74" customWidth="1"/>
    <col min="9" max="9" width="13.28515625" style="74" customWidth="1"/>
    <col min="10" max="10" width="6.85546875" style="2" hidden="1" customWidth="1"/>
    <col min="11" max="11" width="8.42578125" style="2" customWidth="1"/>
    <col min="12" max="12" width="18.140625" customWidth="1"/>
    <col min="13" max="13" width="55.7109375" style="94" customWidth="1"/>
    <col min="14" max="14" width="101.140625" style="56" customWidth="1"/>
    <col min="15" max="15" width="26" style="1" customWidth="1"/>
    <col min="16" max="16" width="20.140625" customWidth="1"/>
    <col min="17" max="17" width="43.28515625" customWidth="1"/>
    <col min="18" max="19" width="43.28515625" style="1" customWidth="1"/>
    <col min="20" max="20" width="39.85546875" style="1" customWidth="1"/>
    <col min="21" max="21" width="42.85546875" customWidth="1"/>
  </cols>
  <sheetData>
    <row r="1" spans="1:21" s="1" customFormat="1" ht="19.5" thickBot="1" x14ac:dyDescent="0.35">
      <c r="A1" s="300" t="s">
        <v>249</v>
      </c>
      <c r="B1" s="300"/>
      <c r="C1" s="300"/>
      <c r="D1" s="300"/>
      <c r="E1" s="300"/>
      <c r="F1" s="300"/>
      <c r="G1" s="300"/>
      <c r="H1" s="73"/>
      <c r="K1" s="75"/>
      <c r="L1" s="60" t="s">
        <v>228</v>
      </c>
      <c r="N1" s="67"/>
      <c r="O1" s="59"/>
      <c r="P1" s="59"/>
      <c r="Q1" s="59"/>
      <c r="R1" s="59"/>
      <c r="S1" s="59"/>
      <c r="T1" s="59"/>
    </row>
    <row r="2" spans="1:21" s="1" customFormat="1" x14ac:dyDescent="0.25">
      <c r="A2" s="62"/>
      <c r="B2" s="1" t="s">
        <v>119</v>
      </c>
      <c r="D2" s="66" t="s">
        <v>248</v>
      </c>
      <c r="F2" s="66" t="s">
        <v>247</v>
      </c>
      <c r="H2" s="73"/>
      <c r="K2" s="76"/>
      <c r="L2" s="58" t="s">
        <v>229</v>
      </c>
      <c r="N2" s="56"/>
      <c r="Q2" s="296" t="s">
        <v>230</v>
      </c>
      <c r="R2" s="297"/>
      <c r="S2" s="297"/>
      <c r="T2" s="298"/>
    </row>
    <row r="3" spans="1:21" s="25" customFormat="1" x14ac:dyDescent="0.25">
      <c r="A3" s="294" t="s">
        <v>115</v>
      </c>
      <c r="B3" s="294" t="s">
        <v>237</v>
      </c>
      <c r="C3" s="294" t="s">
        <v>116</v>
      </c>
      <c r="D3" s="294" t="s">
        <v>117</v>
      </c>
      <c r="E3" s="290" t="s">
        <v>4</v>
      </c>
      <c r="F3" s="294" t="s">
        <v>0</v>
      </c>
      <c r="G3" s="290" t="s">
        <v>118</v>
      </c>
      <c r="H3" s="292" t="s">
        <v>66</v>
      </c>
      <c r="I3" s="292" t="s">
        <v>120</v>
      </c>
      <c r="J3" s="294" t="s">
        <v>5</v>
      </c>
      <c r="K3" s="294" t="s">
        <v>6</v>
      </c>
      <c r="L3" s="290" t="s">
        <v>1</v>
      </c>
      <c r="M3" s="287" t="s">
        <v>234</v>
      </c>
      <c r="N3" s="288"/>
      <c r="O3" s="289"/>
      <c r="P3" s="304" t="s">
        <v>2</v>
      </c>
      <c r="Q3" s="306" t="s">
        <v>3</v>
      </c>
      <c r="R3" s="290" t="s">
        <v>3</v>
      </c>
      <c r="S3" s="290" t="s">
        <v>3</v>
      </c>
      <c r="T3" s="302" t="s">
        <v>3</v>
      </c>
      <c r="U3" s="299" t="s">
        <v>103</v>
      </c>
    </row>
    <row r="4" spans="1:21" s="25" customFormat="1" ht="15.75" thickBot="1" x14ac:dyDescent="0.3">
      <c r="A4" s="295"/>
      <c r="B4" s="295"/>
      <c r="C4" s="295"/>
      <c r="D4" s="295"/>
      <c r="E4" s="291"/>
      <c r="F4" s="295"/>
      <c r="G4" s="291"/>
      <c r="H4" s="293"/>
      <c r="I4" s="293"/>
      <c r="J4" s="295"/>
      <c r="K4" s="295"/>
      <c r="L4" s="291"/>
      <c r="M4" s="53" t="s">
        <v>127</v>
      </c>
      <c r="N4" s="57" t="s">
        <v>234</v>
      </c>
      <c r="O4" s="26" t="s">
        <v>227</v>
      </c>
      <c r="P4" s="305"/>
      <c r="Q4" s="307"/>
      <c r="R4" s="301"/>
      <c r="S4" s="301"/>
      <c r="T4" s="303"/>
      <c r="U4" s="299"/>
    </row>
    <row r="5" spans="1:21" ht="39.950000000000003" customHeight="1" x14ac:dyDescent="0.25">
      <c r="A5" s="95" t="s">
        <v>305</v>
      </c>
      <c r="B5" s="95" t="s">
        <v>306</v>
      </c>
      <c r="C5" s="95" t="s">
        <v>307</v>
      </c>
      <c r="D5" s="95" t="s">
        <v>308</v>
      </c>
      <c r="E5" s="95" t="s">
        <v>292</v>
      </c>
      <c r="F5" s="95">
        <v>1004561899</v>
      </c>
      <c r="G5" s="95" t="s">
        <v>32</v>
      </c>
      <c r="H5" s="102">
        <v>44410</v>
      </c>
      <c r="I5" s="102">
        <v>44438</v>
      </c>
      <c r="J5" s="15">
        <f t="shared" ref="J5:J37" si="0">I5-H5</f>
        <v>28</v>
      </c>
      <c r="K5" s="16">
        <f t="shared" ref="K5:K37" si="1">J5/7</f>
        <v>4</v>
      </c>
      <c r="L5" s="14" t="s">
        <v>112</v>
      </c>
      <c r="M5" s="100" t="str">
        <f>'Anexo 2 Acta Unidad Análisis'!B106</f>
        <v>FACTORES_SOCIALES_Y_ECONOMICOS_ASOCIADOS_A_SITUACIONES_DE_POBREZA_Y_DESIGUALDAD</v>
      </c>
      <c r="N5" s="101" t="str">
        <f>'Anexo 2 Acta Unidad Análisis'!L106</f>
        <v xml:space="preserve">Persona en situación de pobreza (monetaria o multidimensional). </v>
      </c>
      <c r="O5" s="17"/>
      <c r="P5" s="14" t="s">
        <v>125</v>
      </c>
      <c r="Q5" s="61" t="s">
        <v>123</v>
      </c>
      <c r="R5" s="61"/>
      <c r="S5" s="61"/>
      <c r="T5" s="61"/>
      <c r="U5" s="14"/>
    </row>
    <row r="6" spans="1:21" ht="39.950000000000003" customHeight="1" x14ac:dyDescent="0.25">
      <c r="A6" s="95"/>
      <c r="B6" s="95"/>
      <c r="C6" s="95"/>
      <c r="D6" s="95"/>
      <c r="E6" s="95"/>
      <c r="F6" s="95"/>
      <c r="G6" s="95"/>
      <c r="H6" s="96"/>
      <c r="I6" s="96"/>
      <c r="J6" s="15">
        <f t="shared" si="0"/>
        <v>0</v>
      </c>
      <c r="K6" s="16">
        <f t="shared" si="1"/>
        <v>0</v>
      </c>
      <c r="L6" s="14"/>
      <c r="M6" s="100" t="str">
        <f>'Anexo 2 Acta Unidad Análisis'!B107</f>
        <v>FACTORES_SOCIALES_Y_ECONOMICOS_ASOCIADOS_A_SITUACIONES_DE_POBREZA_Y_DESIGUALDAD</v>
      </c>
      <c r="N6" s="101" t="str">
        <f>'Anexo 2 Acta Unidad Análisis'!L107</f>
        <v>Bajo nivel educativo o analfabetismo del paciento o del cuidador</v>
      </c>
      <c r="O6" s="17"/>
      <c r="P6" s="14"/>
      <c r="Q6" s="61"/>
      <c r="R6" s="61"/>
      <c r="S6" s="61"/>
      <c r="T6" s="61"/>
      <c r="U6" s="14"/>
    </row>
    <row r="7" spans="1:21" ht="39.950000000000003" customHeight="1" x14ac:dyDescent="0.25">
      <c r="A7" s="95"/>
      <c r="B7" s="95"/>
      <c r="C7" s="95"/>
      <c r="D7" s="95"/>
      <c r="E7" s="95"/>
      <c r="F7" s="95"/>
      <c r="G7" s="95"/>
      <c r="H7" s="96"/>
      <c r="I7" s="96"/>
      <c r="J7" s="15">
        <f t="shared" si="0"/>
        <v>0</v>
      </c>
      <c r="K7" s="16">
        <f t="shared" si="1"/>
        <v>0</v>
      </c>
      <c r="L7" s="14"/>
      <c r="M7" s="100" t="str">
        <f>'Anexo 2 Acta Unidad Análisis'!B108</f>
        <v>FACTORES_SOCIALES_Y_ECONOMICOS_ASOCIADOS_A_SITUACIONES_DE_POBREZA_Y_DESIGUALDAD</v>
      </c>
      <c r="N7" s="101" t="str">
        <f>'Anexo 2 Acta Unidad Análisis'!L108</f>
        <v>Mujer cabeza de familia</v>
      </c>
      <c r="O7" s="17"/>
      <c r="P7" s="14"/>
      <c r="Q7" s="61"/>
      <c r="R7" s="61"/>
      <c r="S7" s="61"/>
      <c r="T7" s="61"/>
      <c r="U7" s="14"/>
    </row>
    <row r="8" spans="1:21" ht="39.950000000000003" customHeight="1" x14ac:dyDescent="0.25">
      <c r="A8" s="95"/>
      <c r="B8" s="95"/>
      <c r="C8" s="95"/>
      <c r="D8" s="95"/>
      <c r="E8" s="95"/>
      <c r="F8" s="95"/>
      <c r="G8" s="95"/>
      <c r="H8" s="96"/>
      <c r="I8" s="96"/>
      <c r="J8" s="15">
        <f t="shared" si="0"/>
        <v>0</v>
      </c>
      <c r="K8" s="16">
        <f t="shared" si="1"/>
        <v>0</v>
      </c>
      <c r="L8" s="14"/>
      <c r="M8" s="100" t="str">
        <f>'Anexo 2 Acta Unidad Análisis'!B109</f>
        <v>FACTORES_SOCIALES_Y_ECONOMICOS_ASOCIADOS_A_SITUACIONES_DE_POBREZA_Y_DESIGUALDAD</v>
      </c>
      <c r="N8" s="101" t="str">
        <f>'Anexo 2 Acta Unidad Análisis'!L109</f>
        <v>Ocupado informal</v>
      </c>
      <c r="O8" s="17"/>
      <c r="P8" s="14"/>
      <c r="Q8" s="61"/>
      <c r="R8" s="61"/>
      <c r="S8" s="61"/>
      <c r="T8" s="61"/>
      <c r="U8" s="14"/>
    </row>
    <row r="9" spans="1:21" ht="39.950000000000003" customHeight="1" x14ac:dyDescent="0.25">
      <c r="A9" s="95"/>
      <c r="B9" s="95"/>
      <c r="C9" s="95"/>
      <c r="D9" s="95"/>
      <c r="E9" s="95"/>
      <c r="F9" s="95"/>
      <c r="G9" s="95"/>
      <c r="H9" s="96"/>
      <c r="I9" s="96"/>
      <c r="J9" s="15">
        <f t="shared" si="0"/>
        <v>0</v>
      </c>
      <c r="K9" s="16">
        <f t="shared" si="1"/>
        <v>0</v>
      </c>
      <c r="L9" s="14"/>
      <c r="M9" s="100" t="str">
        <f>'Anexo 2 Acta Unidad Análisis'!B110</f>
        <v>VULNERABILIDAD_DETERMINANTES_INTERMEDIOS</v>
      </c>
      <c r="N9" s="101" t="str">
        <f>'Anexo 2 Acta Unidad Análisis'!L110</f>
        <v>No disponibilidad o acceso a los alimentos</v>
      </c>
      <c r="O9" s="17"/>
      <c r="P9" s="14"/>
      <c r="Q9" s="61"/>
      <c r="R9" s="61"/>
      <c r="S9" s="61"/>
      <c r="T9" s="61"/>
      <c r="U9" s="14"/>
    </row>
    <row r="10" spans="1:21" ht="39.950000000000003" customHeight="1" x14ac:dyDescent="0.25">
      <c r="A10" s="95"/>
      <c r="B10" s="95"/>
      <c r="C10" s="95"/>
      <c r="D10" s="95"/>
      <c r="E10" s="95"/>
      <c r="F10" s="95"/>
      <c r="G10" s="95"/>
      <c r="H10" s="96"/>
      <c r="I10" s="96"/>
      <c r="J10" s="15">
        <f t="shared" si="0"/>
        <v>0</v>
      </c>
      <c r="K10" s="16">
        <f t="shared" si="1"/>
        <v>0</v>
      </c>
      <c r="L10" s="14"/>
      <c r="M10" s="100" t="str">
        <f>'Anexo 2 Acta Unidad Análisis'!B111</f>
        <v>CONOCIMIENTOS_ACTITUDES_Y_PRÁCTICAS_EN_SALUD</v>
      </c>
      <c r="N10" s="101" t="str">
        <f>'Anexo 2 Acta Unidad Análisis'!L111</f>
        <v>Desconocimiento de signos y síntomas de alerta por parte del paciente o cuidador</v>
      </c>
      <c r="O10" s="17"/>
      <c r="P10" s="14"/>
      <c r="Q10" s="61"/>
      <c r="R10" s="61"/>
      <c r="S10" s="61"/>
      <c r="T10" s="61"/>
      <c r="U10" s="14"/>
    </row>
    <row r="11" spans="1:21" ht="39.950000000000003" customHeight="1" x14ac:dyDescent="0.25">
      <c r="A11" s="95"/>
      <c r="B11" s="95"/>
      <c r="C11" s="95"/>
      <c r="D11" s="95"/>
      <c r="E11" s="95"/>
      <c r="F11" s="95"/>
      <c r="G11" s="95"/>
      <c r="H11" s="96"/>
      <c r="I11" s="96"/>
      <c r="J11" s="15">
        <f t="shared" si="0"/>
        <v>0</v>
      </c>
      <c r="K11" s="16">
        <f t="shared" si="1"/>
        <v>0</v>
      </c>
      <c r="L11" s="14"/>
      <c r="M11" s="100" t="str">
        <f>'Anexo 2 Acta Unidad Análisis'!B112</f>
        <v>CONOCIMIENTOS_ACTITUDES_Y_PRÁCTICAS_EN_SALUD</v>
      </c>
      <c r="N11" s="101" t="str">
        <f>'Anexo 2 Acta Unidad Análisis'!L112</f>
        <v xml:space="preserve">Baja percepción de riesgo en salud </v>
      </c>
      <c r="O11" s="17"/>
      <c r="P11" s="14"/>
      <c r="Q11" s="61"/>
      <c r="R11" s="61"/>
      <c r="S11" s="61"/>
      <c r="T11" s="61"/>
      <c r="U11" s="14"/>
    </row>
    <row r="12" spans="1:21" ht="39.950000000000003" customHeight="1" x14ac:dyDescent="0.25">
      <c r="A12" s="95"/>
      <c r="B12" s="95"/>
      <c r="C12" s="95"/>
      <c r="D12" s="95"/>
      <c r="E12" s="95"/>
      <c r="F12" s="95"/>
      <c r="G12" s="95"/>
      <c r="H12" s="96"/>
      <c r="I12" s="96"/>
      <c r="J12" s="15">
        <f t="shared" si="0"/>
        <v>0</v>
      </c>
      <c r="K12" s="16">
        <f t="shared" si="1"/>
        <v>0</v>
      </c>
      <c r="L12" s="14"/>
      <c r="M12" s="100" t="str">
        <f>'Anexo 2 Acta Unidad Análisis'!B113</f>
        <v>CONOCIMIENTOS_ACTITUDES_Y_PRÁCTICAS_EN_SALUD</v>
      </c>
      <c r="N12" s="101" t="str">
        <f>'Anexo 2 Acta Unidad Análisis'!L113</f>
        <v>Prácticas inadecuadas o inseguras para la salud</v>
      </c>
      <c r="O12" s="17"/>
      <c r="P12" s="14"/>
      <c r="Q12" s="61"/>
      <c r="R12" s="61"/>
      <c r="S12" s="61"/>
      <c r="T12" s="61"/>
      <c r="U12" s="14"/>
    </row>
    <row r="13" spans="1:21" ht="39.950000000000003" customHeight="1" x14ac:dyDescent="0.25">
      <c r="A13" s="95"/>
      <c r="B13" s="95"/>
      <c r="C13" s="95"/>
      <c r="D13" s="95"/>
      <c r="E13" s="95"/>
      <c r="F13" s="95"/>
      <c r="G13" s="95"/>
      <c r="H13" s="96"/>
      <c r="I13" s="96"/>
      <c r="J13" s="15">
        <f t="shared" si="0"/>
        <v>0</v>
      </c>
      <c r="K13" s="16">
        <f t="shared" si="1"/>
        <v>0</v>
      </c>
      <c r="L13" s="14"/>
      <c r="M13" s="100" t="str">
        <f>'Anexo 2 Acta Unidad Análisis'!B114</f>
        <v>BARRERAS_PARA_EL_ACCESO_A_LOS_SERVICIOS_DE_SALUD</v>
      </c>
      <c r="N13" s="101" t="str">
        <f>'Anexo 2 Acta Unidad Análisis'!L114</f>
        <v>Barreras económicas para acceso oportuno al servicio de salud</v>
      </c>
      <c r="O13" s="17"/>
      <c r="P13" s="14"/>
      <c r="Q13" s="61"/>
      <c r="R13" s="61"/>
      <c r="S13" s="61"/>
      <c r="T13" s="61"/>
      <c r="U13" s="14"/>
    </row>
    <row r="14" spans="1:21" ht="39.950000000000003" customHeight="1" x14ac:dyDescent="0.25">
      <c r="A14" s="95"/>
      <c r="B14" s="95"/>
      <c r="C14" s="95"/>
      <c r="D14" s="95"/>
      <c r="E14" s="95"/>
      <c r="F14" s="95"/>
      <c r="G14" s="95"/>
      <c r="H14" s="96"/>
      <c r="I14" s="96"/>
      <c r="J14" s="15">
        <f t="shared" si="0"/>
        <v>0</v>
      </c>
      <c r="K14" s="16">
        <f t="shared" si="1"/>
        <v>0</v>
      </c>
      <c r="L14" s="14"/>
      <c r="M14" s="100" t="str">
        <f>'Anexo 2 Acta Unidad Análisis'!B115</f>
        <v xml:space="preserve">ACCIONES_DE_PROMOCIÓN_Y_MANTENIMIENTO_DE_LA_SALUD </v>
      </c>
      <c r="N14" s="101" t="str">
        <f>'Anexo 2 Acta Unidad Análisis'!L115</f>
        <v xml:space="preserve">Incumplimiento de las acciones de educación y comunicación para la salud </v>
      </c>
      <c r="O14" s="17"/>
      <c r="P14" s="14"/>
      <c r="Q14" s="61"/>
      <c r="R14" s="61"/>
      <c r="S14" s="61"/>
      <c r="T14" s="61"/>
      <c r="U14" s="14"/>
    </row>
    <row r="15" spans="1:21" ht="39.950000000000003" customHeight="1" x14ac:dyDescent="0.25">
      <c r="A15" s="95"/>
      <c r="B15" s="95"/>
      <c r="C15" s="95"/>
      <c r="D15" s="95"/>
      <c r="E15" s="95"/>
      <c r="F15" s="95"/>
      <c r="G15" s="95"/>
      <c r="H15" s="96"/>
      <c r="I15" s="96"/>
      <c r="J15" s="15">
        <f t="shared" si="0"/>
        <v>0</v>
      </c>
      <c r="K15" s="16">
        <f t="shared" si="1"/>
        <v>0</v>
      </c>
      <c r="L15" s="14"/>
      <c r="M15" s="100" t="str">
        <f>'Anexo 2 Acta Unidad Análisis'!B116</f>
        <v xml:space="preserve">ACCIONES_DE_PROMOCIÓN_Y_MANTENIMIENTO_DE_LA_SALUD </v>
      </c>
      <c r="N15" s="101" t="str">
        <f>'Anexo 2 Acta Unidad Análisis'!L116</f>
        <v>Incumplimiento en las acciones de protección específica</v>
      </c>
      <c r="O15" s="17"/>
      <c r="P15" s="14"/>
      <c r="Q15" s="61"/>
      <c r="R15" s="61"/>
      <c r="S15" s="61"/>
      <c r="T15" s="61"/>
      <c r="U15" s="14"/>
    </row>
    <row r="16" spans="1:21" ht="39.950000000000003" customHeight="1" x14ac:dyDescent="0.25">
      <c r="A16" s="95"/>
      <c r="B16" s="95"/>
      <c r="C16" s="95"/>
      <c r="D16" s="95"/>
      <c r="E16" s="95"/>
      <c r="F16" s="95"/>
      <c r="G16" s="95"/>
      <c r="H16" s="96"/>
      <c r="I16" s="96"/>
      <c r="J16" s="15">
        <f t="shared" si="0"/>
        <v>0</v>
      </c>
      <c r="K16" s="16">
        <f t="shared" si="1"/>
        <v>0</v>
      </c>
      <c r="L16" s="14"/>
      <c r="M16" s="100" t="str">
        <f>'Anexo 2 Acta Unidad Análisis'!B117</f>
        <v xml:space="preserve">ACCIONES_DE_PROMOCIÓN_Y_MANTENIMIENTO_DE_LA_SALUD </v>
      </c>
      <c r="N16" s="101" t="str">
        <f>'Anexo 2 Acta Unidad Análisis'!L117</f>
        <v>Incumplimiento en las acciones de detección temprana</v>
      </c>
      <c r="O16" s="17"/>
      <c r="P16" s="14"/>
      <c r="Q16" s="61"/>
      <c r="R16" s="61"/>
      <c r="S16" s="61"/>
      <c r="T16" s="61"/>
      <c r="U16" s="14"/>
    </row>
    <row r="17" spans="1:21" ht="39.950000000000003" customHeight="1" x14ac:dyDescent="0.25">
      <c r="A17" s="95"/>
      <c r="B17" s="95"/>
      <c r="C17" s="95"/>
      <c r="D17" s="95"/>
      <c r="E17" s="95"/>
      <c r="F17" s="95"/>
      <c r="G17" s="95"/>
      <c r="H17" s="96"/>
      <c r="I17" s="96"/>
      <c r="J17" s="15">
        <f t="shared" si="0"/>
        <v>0</v>
      </c>
      <c r="K17" s="16">
        <f t="shared" si="1"/>
        <v>0</v>
      </c>
      <c r="L17" s="14"/>
      <c r="M17" s="100" t="str">
        <f>'Anexo 2 Acta Unidad Análisis'!B118</f>
        <v xml:space="preserve">ACCIONES_DE_PROMOCIÓN_Y_MANTENIMIENTO_DE_LA_SALUD </v>
      </c>
      <c r="N17" s="101" t="str">
        <f>'Anexo 2 Acta Unidad Análisis'!L118</f>
        <v>Incumplimiento en las estrategias para comunicar el riesgo al paciente</v>
      </c>
      <c r="O17" s="17"/>
      <c r="P17" s="14"/>
      <c r="Q17" s="61"/>
      <c r="R17" s="61"/>
      <c r="S17" s="61"/>
      <c r="T17" s="61"/>
      <c r="U17" s="14"/>
    </row>
    <row r="18" spans="1:21" ht="39.950000000000003" customHeight="1" x14ac:dyDescent="0.25">
      <c r="A18" s="95"/>
      <c r="B18" s="95"/>
      <c r="C18" s="95"/>
      <c r="D18" s="95"/>
      <c r="E18" s="95"/>
      <c r="F18" s="95"/>
      <c r="G18" s="95"/>
      <c r="H18" s="96"/>
      <c r="I18" s="96"/>
      <c r="J18" s="15">
        <f t="shared" si="0"/>
        <v>0</v>
      </c>
      <c r="K18" s="16">
        <f t="shared" si="1"/>
        <v>0</v>
      </c>
      <c r="L18" s="14"/>
      <c r="M18" s="100" t="str">
        <f>'Anexo 2 Acta Unidad Análisis'!B119</f>
        <v>PRESTACIÓN_DE_SERVICIOS_INDIVIDUALES</v>
      </c>
      <c r="N18" s="101" t="str">
        <f>'Anexo 2 Acta Unidad Análisis'!L119</f>
        <v xml:space="preserve">No se cumplieron las acciones establecidas en las guías de atención clínicas (describa qué parte de la guía en OBSERVACIONES). </v>
      </c>
      <c r="O18" s="17"/>
      <c r="P18" s="14"/>
      <c r="Q18" s="61"/>
      <c r="R18" s="61"/>
      <c r="S18" s="61"/>
      <c r="T18" s="61"/>
      <c r="U18" s="14"/>
    </row>
    <row r="19" spans="1:21" ht="39.950000000000003" customHeight="1" x14ac:dyDescent="0.25">
      <c r="A19" s="95"/>
      <c r="B19" s="95"/>
      <c r="C19" s="95"/>
      <c r="D19" s="95"/>
      <c r="E19" s="95"/>
      <c r="F19" s="95"/>
      <c r="G19" s="95"/>
      <c r="H19" s="96"/>
      <c r="I19" s="96"/>
      <c r="J19" s="15">
        <f t="shared" si="0"/>
        <v>0</v>
      </c>
      <c r="K19" s="16">
        <f t="shared" si="1"/>
        <v>0</v>
      </c>
      <c r="L19" s="14"/>
      <c r="M19" s="100" t="str">
        <f>'Anexo 2 Acta Unidad Análisis'!B120</f>
        <v>PRESTACIÓN_DE_SERVICIOS_INDIVIDUALES</v>
      </c>
      <c r="N19" s="101" t="str">
        <f>'Anexo 2 Acta Unidad Análisis'!L120</f>
        <v>No disponibilidad de apoyo diagnóstico pertinente</v>
      </c>
      <c r="O19" s="17"/>
      <c r="P19" s="14"/>
      <c r="Q19" s="61"/>
      <c r="R19" s="61"/>
      <c r="S19" s="61"/>
      <c r="T19" s="61"/>
      <c r="U19" s="14"/>
    </row>
    <row r="20" spans="1:21" ht="39.950000000000003" customHeight="1" x14ac:dyDescent="0.25">
      <c r="A20" s="95"/>
      <c r="B20" s="95"/>
      <c r="C20" s="95"/>
      <c r="D20" s="95"/>
      <c r="E20" s="95"/>
      <c r="F20" s="95"/>
      <c r="G20" s="95"/>
      <c r="H20" s="96"/>
      <c r="I20" s="96"/>
      <c r="J20" s="15">
        <f t="shared" si="0"/>
        <v>0</v>
      </c>
      <c r="K20" s="16">
        <f t="shared" si="1"/>
        <v>0</v>
      </c>
      <c r="L20" s="14"/>
      <c r="M20" s="100" t="str">
        <f>'Anexo 2 Acta Unidad Análisis'!B121</f>
        <v>PRESTACIÓN_DE_SERVICIOS_INDIVIDUALES</v>
      </c>
      <c r="N20" s="101" t="str">
        <f>'Anexo 2 Acta Unidad Análisis'!L121</f>
        <v>Inadecuado diligenciamiento de la historia clínica o en los soportes de atención que inciden en la  atención adecuada</v>
      </c>
      <c r="O20" s="17"/>
      <c r="P20" s="14"/>
      <c r="Q20" s="61"/>
      <c r="R20" s="61"/>
      <c r="S20" s="61"/>
      <c r="T20" s="61"/>
      <c r="U20" s="14"/>
    </row>
    <row r="21" spans="1:21" ht="39.950000000000003" customHeight="1" x14ac:dyDescent="0.25">
      <c r="A21" s="95"/>
      <c r="B21" s="95"/>
      <c r="C21" s="95"/>
      <c r="D21" s="95"/>
      <c r="E21" s="95"/>
      <c r="F21" s="95"/>
      <c r="G21" s="95"/>
      <c r="H21" s="96"/>
      <c r="I21" s="96"/>
      <c r="J21" s="15">
        <f t="shared" si="0"/>
        <v>0</v>
      </c>
      <c r="K21" s="16">
        <f t="shared" si="1"/>
        <v>0</v>
      </c>
      <c r="L21" s="14"/>
      <c r="M21" s="100" t="str">
        <f>'Anexo 2 Acta Unidad Análisis'!B122</f>
        <v>PRESTACIÓN_DE_SERVICIOS_INDIVIDUALES</v>
      </c>
      <c r="N21" s="101" t="str">
        <f>'Anexo 2 Acta Unidad Análisis'!L122</f>
        <v>Falta o deficiencia en la disponibilidad de medicamentos, dispositivos médicos y tecnológicos para la atención</v>
      </c>
      <c r="O21" s="17"/>
      <c r="P21" s="14"/>
      <c r="Q21" s="61"/>
      <c r="R21" s="61"/>
      <c r="S21" s="61"/>
      <c r="T21" s="61"/>
      <c r="U21" s="14"/>
    </row>
    <row r="22" spans="1:21" ht="39.950000000000003" customHeight="1" x14ac:dyDescent="0.25">
      <c r="A22" s="95"/>
      <c r="B22" s="95"/>
      <c r="C22" s="95"/>
      <c r="D22" s="95"/>
      <c r="E22" s="95"/>
      <c r="F22" s="95"/>
      <c r="G22" s="95"/>
      <c r="H22" s="96"/>
      <c r="I22" s="96"/>
      <c r="J22" s="15">
        <f t="shared" si="0"/>
        <v>0</v>
      </c>
      <c r="K22" s="16">
        <f t="shared" si="1"/>
        <v>0</v>
      </c>
      <c r="L22" s="14"/>
      <c r="M22" s="100" t="str">
        <f>'Anexo 2 Acta Unidad Análisis'!B123</f>
        <v>PRESTACIÓN_DE_SERVICIOS_INDIVIDUALES</v>
      </c>
      <c r="N22" s="101" t="str">
        <f>'Anexo 2 Acta Unidad Análisis'!L123</f>
        <v>Deficiencia en la pertinencia de la atención salud</v>
      </c>
      <c r="O22" s="17"/>
      <c r="P22" s="14"/>
      <c r="Q22" s="61"/>
      <c r="R22" s="61"/>
      <c r="S22" s="61"/>
      <c r="T22" s="61"/>
      <c r="U22" s="14"/>
    </row>
    <row r="23" spans="1:21" ht="39.950000000000003" customHeight="1" x14ac:dyDescent="0.25">
      <c r="A23" s="95"/>
      <c r="B23" s="95"/>
      <c r="C23" s="95"/>
      <c r="D23" s="95"/>
      <c r="E23" s="95"/>
      <c r="F23" s="95"/>
      <c r="G23" s="95"/>
      <c r="H23" s="96"/>
      <c r="I23" s="96"/>
      <c r="J23" s="15">
        <f t="shared" si="0"/>
        <v>0</v>
      </c>
      <c r="K23" s="16">
        <f t="shared" si="1"/>
        <v>0</v>
      </c>
      <c r="L23" s="14"/>
      <c r="M23" s="100" t="str">
        <f>'Anexo 2 Acta Unidad Análisis'!B124</f>
        <v>PRESTACIÓN_DE_SERVICIOS_COLECTIVOS</v>
      </c>
      <c r="N23" s="101" t="str">
        <f>'Anexo 2 Acta Unidad Análisis'!L124</f>
        <v>Deficiente gestión para la adquisición  o mantenimiento de insumos de interés en salud pública</v>
      </c>
      <c r="O23" s="17"/>
      <c r="P23" s="14"/>
      <c r="Q23" s="61"/>
      <c r="R23" s="61"/>
      <c r="S23" s="61"/>
      <c r="T23" s="61"/>
      <c r="U23" s="14"/>
    </row>
    <row r="24" spans="1:21" ht="39.950000000000003" customHeight="1" x14ac:dyDescent="0.25">
      <c r="A24" s="95"/>
      <c r="B24" s="95"/>
      <c r="C24" s="95"/>
      <c r="D24" s="95"/>
      <c r="E24" s="95"/>
      <c r="F24" s="95"/>
      <c r="G24" s="95"/>
      <c r="H24" s="96"/>
      <c r="I24" s="96"/>
      <c r="J24" s="15">
        <f t="shared" si="0"/>
        <v>0</v>
      </c>
      <c r="K24" s="16">
        <f t="shared" si="1"/>
        <v>0</v>
      </c>
      <c r="L24" s="14"/>
      <c r="M24" s="100" t="str">
        <f>'Anexo 2 Acta Unidad Análisis'!B125</f>
        <v>PRESTACIÓN_DE_SERVICIOS_COLECTIVOS</v>
      </c>
      <c r="N24" s="101" t="str">
        <f>'Anexo 2 Acta Unidad Análisis'!L125</f>
        <v>No existen acciones de complementariedad entre el Plan de Beneficios en Salud con cargo a la Unidad de Pago por Capitación (UPC) PIC y ARL</v>
      </c>
      <c r="O24" s="17"/>
      <c r="P24" s="14"/>
      <c r="Q24" s="61"/>
      <c r="R24" s="61"/>
      <c r="S24" s="61"/>
      <c r="T24" s="61"/>
      <c r="U24" s="14"/>
    </row>
    <row r="25" spans="1:21" ht="39.950000000000003" customHeight="1" x14ac:dyDescent="0.25">
      <c r="A25" s="95"/>
      <c r="B25" s="95"/>
      <c r="C25" s="95"/>
      <c r="D25" s="95"/>
      <c r="E25" s="95"/>
      <c r="F25" s="95"/>
      <c r="G25" s="95"/>
      <c r="H25" s="96"/>
      <c r="I25" s="96"/>
      <c r="J25" s="15">
        <f t="shared" si="0"/>
        <v>0</v>
      </c>
      <c r="K25" s="16">
        <f t="shared" si="1"/>
        <v>0</v>
      </c>
      <c r="L25" s="14"/>
      <c r="M25" s="100" t="str">
        <f>'Anexo 2 Acta Unidad Análisis'!B126</f>
        <v>VIGILANCIA_EN_SALUD_PÚBLICA</v>
      </c>
      <c r="N25" s="101" t="str">
        <f>'Anexo 2 Acta Unidad Análisis'!L126</f>
        <v>No se cumplieron con las acciones definidas en el protocolo de vigilancia del evento</v>
      </c>
      <c r="O25" s="17"/>
      <c r="P25" s="14"/>
      <c r="Q25" s="61"/>
      <c r="R25" s="61"/>
      <c r="S25" s="61"/>
      <c r="T25" s="61"/>
      <c r="U25" s="14"/>
    </row>
    <row r="26" spans="1:21" ht="39.950000000000003" customHeight="1" x14ac:dyDescent="0.25">
      <c r="A26" s="95"/>
      <c r="B26" s="95"/>
      <c r="C26" s="95"/>
      <c r="D26" s="95"/>
      <c r="E26" s="95"/>
      <c r="F26" s="95"/>
      <c r="G26" s="95"/>
      <c r="H26" s="96"/>
      <c r="I26" s="96"/>
      <c r="J26" s="15">
        <f t="shared" si="0"/>
        <v>0</v>
      </c>
      <c r="K26" s="16">
        <f t="shared" si="1"/>
        <v>0</v>
      </c>
      <c r="L26" s="14"/>
      <c r="M26" s="100" t="str">
        <f>'Anexo 2 Acta Unidad Análisis'!B127</f>
        <v>VIGILANCIA_EN_SALUD_PÚBLICA</v>
      </c>
      <c r="N26" s="101" t="str">
        <f>'Anexo 2 Acta Unidad Análisis'!L127</f>
        <v>No se realizó la notificación oportuna del evento de interés en salud pública</v>
      </c>
      <c r="O26" s="17"/>
      <c r="P26" s="14"/>
      <c r="Q26" s="61"/>
      <c r="R26" s="61"/>
      <c r="S26" s="61"/>
      <c r="T26" s="61"/>
      <c r="U26" s="14"/>
    </row>
    <row r="27" spans="1:21" ht="39.950000000000003" customHeight="1" x14ac:dyDescent="0.25">
      <c r="A27" s="95"/>
      <c r="B27" s="95"/>
      <c r="C27" s="95"/>
      <c r="D27" s="95"/>
      <c r="E27" s="95"/>
      <c r="F27" s="95"/>
      <c r="G27" s="95"/>
      <c r="H27" s="96"/>
      <c r="I27" s="96"/>
      <c r="J27" s="15">
        <f t="shared" si="0"/>
        <v>0</v>
      </c>
      <c r="K27" s="16">
        <f t="shared" si="1"/>
        <v>0</v>
      </c>
      <c r="L27" s="14"/>
      <c r="M27" s="100" t="str">
        <f>'Anexo 2 Acta Unidad Análisis'!B128</f>
        <v>GESTIÓN_DEL_ASEGURAMIENTO</v>
      </c>
      <c r="N27" s="101" t="str">
        <f>'Anexo 2 Acta Unidad Análisis'!L128</f>
        <v>No se desarrollan acciones específicas o intervenciones de acuerdo con la caracterización poblacional</v>
      </c>
      <c r="O27" s="17"/>
      <c r="P27" s="14"/>
      <c r="Q27" s="61"/>
      <c r="R27" s="61"/>
      <c r="S27" s="61"/>
      <c r="T27" s="61"/>
      <c r="U27" s="14"/>
    </row>
    <row r="28" spans="1:21" ht="39.950000000000003" customHeight="1" x14ac:dyDescent="0.25">
      <c r="A28" s="95"/>
      <c r="B28" s="95"/>
      <c r="C28" s="95"/>
      <c r="D28" s="95"/>
      <c r="E28" s="95"/>
      <c r="F28" s="95"/>
      <c r="G28" s="95"/>
      <c r="H28" s="96"/>
      <c r="I28" s="96"/>
      <c r="J28" s="15">
        <f t="shared" si="0"/>
        <v>0</v>
      </c>
      <c r="K28" s="16">
        <f t="shared" si="1"/>
        <v>0</v>
      </c>
      <c r="L28" s="14"/>
      <c r="M28" s="100" t="str">
        <f>'Anexo 2 Acta Unidad Análisis'!B129</f>
        <v>GESTIÓN_DEL_ASEGURAMIENTO</v>
      </c>
      <c r="N28" s="101" t="str">
        <f>'Anexo 2 Acta Unidad Análisis'!L129</f>
        <v>No se desarrollan acciones específicas o intervenciones de acuerdo con la caracterización poblacional</v>
      </c>
      <c r="O28" s="17"/>
      <c r="P28" s="14"/>
      <c r="Q28" s="61"/>
      <c r="R28" s="61"/>
      <c r="S28" s="61"/>
      <c r="T28" s="61"/>
      <c r="U28" s="14"/>
    </row>
    <row r="29" spans="1:21" ht="39.950000000000003" customHeight="1" x14ac:dyDescent="0.25">
      <c r="A29" s="95"/>
      <c r="B29" s="95"/>
      <c r="C29" s="95"/>
      <c r="D29" s="95"/>
      <c r="E29" s="95"/>
      <c r="F29" s="95"/>
      <c r="G29" s="95"/>
      <c r="H29" s="96"/>
      <c r="I29" s="96"/>
      <c r="J29" s="15">
        <f t="shared" si="0"/>
        <v>0</v>
      </c>
      <c r="K29" s="16">
        <f t="shared" si="1"/>
        <v>0</v>
      </c>
      <c r="L29" s="14"/>
      <c r="M29" s="100" t="str">
        <f>'Anexo 2 Acta Unidad Análisis'!B130</f>
        <v>GESTIÓN_DEL_ASEGURAMIENTO</v>
      </c>
      <c r="N29" s="101" t="str">
        <f>'Anexo 2 Acta Unidad Análisis'!L130</f>
        <v>Existen dificultades entre referencia y contrarreferencia entre un prestador primario y prestador(es) complementario(s)</v>
      </c>
      <c r="O29" s="17"/>
      <c r="P29" s="14"/>
      <c r="Q29" s="61"/>
      <c r="R29" s="61"/>
      <c r="S29" s="61"/>
      <c r="T29" s="61"/>
      <c r="U29" s="14"/>
    </row>
    <row r="30" spans="1:21" ht="39.950000000000003" customHeight="1" x14ac:dyDescent="0.25">
      <c r="A30" s="95"/>
      <c r="B30" s="95"/>
      <c r="C30" s="95"/>
      <c r="D30" s="95"/>
      <c r="E30" s="95"/>
      <c r="F30" s="95"/>
      <c r="G30" s="95"/>
      <c r="H30" s="96"/>
      <c r="I30" s="96"/>
      <c r="J30" s="15">
        <f t="shared" si="0"/>
        <v>0</v>
      </c>
      <c r="K30" s="16">
        <f t="shared" si="1"/>
        <v>0</v>
      </c>
      <c r="L30" s="14"/>
      <c r="M30" s="100" t="str">
        <f>'Anexo 2 Acta Unidad Análisis'!B131</f>
        <v>GESTIÓN_DEL_ASEGURAMIENTO</v>
      </c>
      <c r="N30" s="101" t="str">
        <f>'Anexo 2 Acta Unidad Análisis'!L131</f>
        <v>No se ha verificado ni evaluado el acceso de la población de su jurisdicción a servicios de salud habilitados</v>
      </c>
      <c r="O30" s="17"/>
      <c r="P30" s="14"/>
      <c r="Q30" s="61"/>
      <c r="R30" s="61"/>
      <c r="S30" s="61"/>
      <c r="T30" s="61"/>
      <c r="U30" s="14"/>
    </row>
    <row r="31" spans="1:21" ht="39.950000000000003" customHeight="1" x14ac:dyDescent="0.25">
      <c r="A31" s="95"/>
      <c r="B31" s="95"/>
      <c r="C31" s="95"/>
      <c r="D31" s="95"/>
      <c r="E31" s="95"/>
      <c r="F31" s="95"/>
      <c r="G31" s="95"/>
      <c r="H31" s="96"/>
      <c r="I31" s="96"/>
      <c r="J31" s="15">
        <f t="shared" si="0"/>
        <v>0</v>
      </c>
      <c r="K31" s="16">
        <f t="shared" si="1"/>
        <v>0</v>
      </c>
      <c r="L31" s="14"/>
      <c r="M31" s="100" t="str">
        <f>'Anexo 2 Acta Unidad Análisis'!B132</f>
        <v>PROCESOS_DE_GESTIÓN_DEL_TALENTO_HUMANO</v>
      </c>
      <c r="N31" s="101" t="str">
        <f>'Anexo 2 Acta Unidad Análisis'!L132</f>
        <v>Problemas relacionados con la gestión del talento humano (disponibilidad, formación, generación de capacidades técnicas, administrativas y operacionales) trabajadores de salud en prestadores, EAPB, Entidad territorial( agentes comunitarios, referentes VSP)</v>
      </c>
      <c r="O31" s="17"/>
      <c r="P31" s="14"/>
      <c r="Q31" s="61"/>
      <c r="R31" s="61"/>
      <c r="S31" s="61"/>
      <c r="T31" s="61"/>
      <c r="U31" s="14"/>
    </row>
    <row r="32" spans="1:21" ht="39.950000000000003" customHeight="1" x14ac:dyDescent="0.25">
      <c r="A32" s="95"/>
      <c r="B32" s="95"/>
      <c r="C32" s="95"/>
      <c r="D32" s="95"/>
      <c r="E32" s="95"/>
      <c r="F32" s="95"/>
      <c r="G32" s="95"/>
      <c r="H32" s="96"/>
      <c r="I32" s="96"/>
      <c r="J32" s="15">
        <f t="shared" si="0"/>
        <v>0</v>
      </c>
      <c r="K32" s="16">
        <f t="shared" si="1"/>
        <v>0</v>
      </c>
      <c r="L32" s="14"/>
      <c r="M32" s="100" t="str">
        <f>'Anexo 2 Acta Unidad Análisis'!B133</f>
        <v>GESTIÓN_DEL_ASEGURAMIENTO</v>
      </c>
      <c r="N32" s="101" t="str">
        <f>'Anexo 2 Acta Unidad Análisis'!L133</f>
        <v>No se realiza la atención integral de su población a cargo según grupos para la gestión del riesgo (factores sociales, culturales y ambientales del paciente)</v>
      </c>
      <c r="O32" s="17"/>
      <c r="P32" s="14"/>
      <c r="Q32" s="61"/>
      <c r="R32" s="61"/>
      <c r="S32" s="61"/>
      <c r="T32" s="61"/>
      <c r="U32" s="14"/>
    </row>
    <row r="33" spans="1:21" ht="39.950000000000003" customHeight="1" x14ac:dyDescent="0.25">
      <c r="A33" s="95"/>
      <c r="B33" s="95"/>
      <c r="C33" s="95"/>
      <c r="D33" s="95"/>
      <c r="E33" s="95"/>
      <c r="F33" s="95"/>
      <c r="G33" s="95"/>
      <c r="H33" s="96"/>
      <c r="I33" s="96"/>
      <c r="J33" s="15">
        <f t="shared" si="0"/>
        <v>0</v>
      </c>
      <c r="K33" s="16">
        <f t="shared" si="1"/>
        <v>0</v>
      </c>
      <c r="L33" s="14"/>
      <c r="M33" s="100" t="str">
        <f>'Anexo 2 Acta Unidad Análisis'!B134</f>
        <v>GOBERNANZA</v>
      </c>
      <c r="N33" s="101" t="str">
        <f>'Anexo 2 Acta Unidad Análisis'!L134</f>
        <v>Ausencia de coordinación de acciones intersectoriales en el territorio</v>
      </c>
      <c r="O33" s="17"/>
      <c r="P33" s="14"/>
      <c r="Q33" s="61"/>
      <c r="R33" s="61"/>
      <c r="S33" s="61"/>
      <c r="T33" s="61"/>
      <c r="U33" s="14"/>
    </row>
    <row r="34" spans="1:21" ht="39.950000000000003" customHeight="1" x14ac:dyDescent="0.25">
      <c r="A34" s="95"/>
      <c r="B34" s="95"/>
      <c r="C34" s="95"/>
      <c r="D34" s="95"/>
      <c r="E34" s="95"/>
      <c r="F34" s="95"/>
      <c r="G34" s="95"/>
      <c r="H34" s="96"/>
      <c r="I34" s="96"/>
      <c r="J34" s="15">
        <f t="shared" si="0"/>
        <v>0</v>
      </c>
      <c r="K34" s="16">
        <f t="shared" si="1"/>
        <v>0</v>
      </c>
      <c r="L34" s="14"/>
      <c r="M34" s="100" t="str">
        <f>'Anexo 2 Acta Unidad Análisis'!B135</f>
        <v>GOBERNANZA</v>
      </c>
      <c r="N34" s="101" t="str">
        <f>'Anexo 2 Acta Unidad Análisis'!L135</f>
        <v>No se he generado estrategias desde la organización civil para el desarrollo de acciones específicas de eventos de interés en salud pública</v>
      </c>
      <c r="O34" s="17"/>
      <c r="P34" s="14"/>
      <c r="Q34" s="61"/>
      <c r="R34" s="61"/>
      <c r="S34" s="61"/>
      <c r="T34" s="61"/>
      <c r="U34" s="14"/>
    </row>
    <row r="35" spans="1:21" ht="39.950000000000003" customHeight="1" x14ac:dyDescent="0.25">
      <c r="A35" s="95"/>
      <c r="B35" s="95"/>
      <c r="C35" s="95"/>
      <c r="D35" s="95"/>
      <c r="E35" s="95"/>
      <c r="F35" s="95"/>
      <c r="G35" s="95"/>
      <c r="H35" s="96"/>
      <c r="I35" s="96"/>
      <c r="J35" s="15">
        <f t="shared" si="0"/>
        <v>0</v>
      </c>
      <c r="K35" s="16">
        <f t="shared" si="1"/>
        <v>0</v>
      </c>
      <c r="L35" s="14"/>
      <c r="M35" s="100" t="str">
        <f>'Anexo 2 Acta Unidad Análisis'!B136</f>
        <v>GOBERNANZA</v>
      </c>
      <c r="N35" s="101" t="str">
        <f>'Anexo 2 Acta Unidad Análisis'!L136</f>
        <v xml:space="preserve">No se han desarrollado planes, programas o proyectos que afecten la mortalidad en eventos de interés en salud pública  </v>
      </c>
      <c r="O35" s="17"/>
      <c r="P35" s="14"/>
      <c r="Q35" s="61"/>
      <c r="R35" s="61"/>
      <c r="S35" s="61"/>
      <c r="T35" s="61"/>
      <c r="U35" s="14"/>
    </row>
    <row r="36" spans="1:21" ht="39.950000000000003" customHeight="1" x14ac:dyDescent="0.25">
      <c r="A36" s="95"/>
      <c r="B36" s="95"/>
      <c r="C36" s="95"/>
      <c r="D36" s="95"/>
      <c r="E36" s="95"/>
      <c r="F36" s="95"/>
      <c r="G36" s="95"/>
      <c r="H36" s="96"/>
      <c r="I36" s="96"/>
      <c r="J36" s="15">
        <f t="shared" si="0"/>
        <v>0</v>
      </c>
      <c r="K36" s="16">
        <f t="shared" si="1"/>
        <v>0</v>
      </c>
      <c r="L36" s="14"/>
      <c r="M36" s="100">
        <f>'Anexo 2 Acta Unidad Análisis'!B137</f>
        <v>0</v>
      </c>
      <c r="N36" s="101">
        <f>'Anexo 2 Acta Unidad Análisis'!L137</f>
        <v>0</v>
      </c>
      <c r="O36" s="17"/>
      <c r="P36" s="14"/>
      <c r="Q36" s="61"/>
      <c r="R36" s="61"/>
      <c r="S36" s="61"/>
      <c r="T36" s="61"/>
      <c r="U36" s="14"/>
    </row>
    <row r="37" spans="1:21" ht="39.950000000000003" customHeight="1" x14ac:dyDescent="0.25">
      <c r="A37" s="95"/>
      <c r="B37" s="95"/>
      <c r="C37" s="95"/>
      <c r="D37" s="95"/>
      <c r="E37" s="95"/>
      <c r="F37" s="95"/>
      <c r="G37" s="95"/>
      <c r="H37" s="96"/>
      <c r="I37" s="96"/>
      <c r="J37" s="15">
        <f t="shared" si="0"/>
        <v>0</v>
      </c>
      <c r="K37" s="16">
        <f t="shared" si="1"/>
        <v>0</v>
      </c>
      <c r="L37" s="14"/>
      <c r="M37" s="100">
        <f>'Anexo 2 Acta Unidad Análisis'!B138</f>
        <v>0</v>
      </c>
      <c r="N37" s="101">
        <f>'Anexo 2 Acta Unidad Análisis'!L138</f>
        <v>0</v>
      </c>
      <c r="O37" s="17"/>
      <c r="P37" s="14"/>
      <c r="Q37" s="61"/>
      <c r="R37" s="61"/>
      <c r="S37" s="61"/>
      <c r="T37" s="61"/>
      <c r="U37" s="14"/>
    </row>
    <row r="38" spans="1:21" ht="39.950000000000003" customHeight="1" x14ac:dyDescent="0.25">
      <c r="A38" s="95"/>
      <c r="B38" s="95"/>
      <c r="C38" s="95"/>
      <c r="D38" s="95"/>
      <c r="E38" s="95"/>
      <c r="F38" s="95"/>
      <c r="G38" s="95"/>
      <c r="H38" s="96"/>
      <c r="I38" s="96"/>
      <c r="J38" s="15">
        <f t="shared" ref="J38:J49" si="2">I38-H38</f>
        <v>0</v>
      </c>
      <c r="K38" s="16">
        <f t="shared" ref="K38:K49" si="3">J38/7</f>
        <v>0</v>
      </c>
      <c r="L38" s="14"/>
      <c r="M38" s="100">
        <f>'Anexo 2 Acta Unidad Análisis'!B139</f>
        <v>0</v>
      </c>
      <c r="N38" s="101">
        <f>'Anexo 2 Acta Unidad Análisis'!L139</f>
        <v>0</v>
      </c>
      <c r="O38" s="17"/>
      <c r="P38" s="14"/>
      <c r="Q38" s="61"/>
      <c r="R38" s="61"/>
      <c r="S38" s="61"/>
      <c r="T38" s="61"/>
      <c r="U38" s="14"/>
    </row>
    <row r="39" spans="1:21" ht="39.950000000000003" customHeight="1" x14ac:dyDescent="0.25">
      <c r="A39" s="95"/>
      <c r="B39" s="95"/>
      <c r="C39" s="95"/>
      <c r="D39" s="95"/>
      <c r="E39" s="95"/>
      <c r="F39" s="95"/>
      <c r="G39" s="95"/>
      <c r="H39" s="96"/>
      <c r="I39" s="96"/>
      <c r="J39" s="15">
        <f t="shared" si="2"/>
        <v>0</v>
      </c>
      <c r="K39" s="16">
        <f t="shared" si="3"/>
        <v>0</v>
      </c>
      <c r="L39" s="14"/>
      <c r="M39" s="100">
        <f>'Anexo 2 Acta Unidad Análisis'!B140</f>
        <v>0</v>
      </c>
      <c r="N39" s="101">
        <f>'Anexo 2 Acta Unidad Análisis'!L140</f>
        <v>0</v>
      </c>
      <c r="O39" s="17"/>
      <c r="P39" s="14"/>
      <c r="Q39" s="61"/>
      <c r="R39" s="61"/>
      <c r="S39" s="61"/>
      <c r="T39" s="61"/>
      <c r="U39" s="14"/>
    </row>
    <row r="40" spans="1:21" ht="39.950000000000003" customHeight="1" x14ac:dyDescent="0.25">
      <c r="A40" s="95"/>
      <c r="B40" s="95"/>
      <c r="C40" s="95"/>
      <c r="D40" s="95"/>
      <c r="E40" s="95"/>
      <c r="F40" s="95"/>
      <c r="G40" s="95"/>
      <c r="H40" s="96"/>
      <c r="I40" s="96"/>
      <c r="J40" s="15">
        <f t="shared" si="2"/>
        <v>0</v>
      </c>
      <c r="K40" s="16">
        <f t="shared" si="3"/>
        <v>0</v>
      </c>
      <c r="L40" s="14"/>
      <c r="M40" s="100">
        <f>'Anexo 2 Acta Unidad Análisis'!B141</f>
        <v>0</v>
      </c>
      <c r="N40" s="101">
        <f>'Anexo 2 Acta Unidad Análisis'!L141</f>
        <v>0</v>
      </c>
      <c r="O40" s="17"/>
      <c r="P40" s="14"/>
      <c r="Q40" s="61"/>
      <c r="R40" s="61"/>
      <c r="S40" s="61"/>
      <c r="T40" s="61"/>
      <c r="U40" s="14"/>
    </row>
    <row r="41" spans="1:21" ht="39.950000000000003" customHeight="1" x14ac:dyDescent="0.25">
      <c r="A41" s="95"/>
      <c r="B41" s="95"/>
      <c r="C41" s="95"/>
      <c r="D41" s="95"/>
      <c r="E41" s="95"/>
      <c r="F41" s="95"/>
      <c r="G41" s="95"/>
      <c r="H41" s="96"/>
      <c r="I41" s="96"/>
      <c r="J41" s="15">
        <f t="shared" si="2"/>
        <v>0</v>
      </c>
      <c r="K41" s="16">
        <f t="shared" si="3"/>
        <v>0</v>
      </c>
      <c r="L41" s="14"/>
      <c r="M41" s="100">
        <f>'Anexo 2 Acta Unidad Análisis'!B142</f>
        <v>0</v>
      </c>
      <c r="N41" s="101">
        <f>'Anexo 2 Acta Unidad Análisis'!L142</f>
        <v>0</v>
      </c>
      <c r="O41" s="17"/>
      <c r="P41" s="14"/>
      <c r="Q41" s="61"/>
      <c r="R41" s="61"/>
      <c r="S41" s="61"/>
      <c r="T41" s="61"/>
      <c r="U41" s="14"/>
    </row>
    <row r="42" spans="1:21" ht="39.950000000000003" customHeight="1" x14ac:dyDescent="0.25">
      <c r="A42" s="95"/>
      <c r="B42" s="95"/>
      <c r="C42" s="95"/>
      <c r="D42" s="95"/>
      <c r="E42" s="95"/>
      <c r="F42" s="95"/>
      <c r="G42" s="95"/>
      <c r="H42" s="96"/>
      <c r="I42" s="96"/>
      <c r="J42" s="15">
        <f t="shared" si="2"/>
        <v>0</v>
      </c>
      <c r="K42" s="16">
        <f t="shared" si="3"/>
        <v>0</v>
      </c>
      <c r="L42" s="14"/>
      <c r="M42" s="100">
        <f>'Anexo 2 Acta Unidad Análisis'!B143</f>
        <v>0</v>
      </c>
      <c r="N42" s="101">
        <f>'Anexo 2 Acta Unidad Análisis'!L143</f>
        <v>0</v>
      </c>
      <c r="O42" s="17"/>
      <c r="P42" s="14"/>
      <c r="Q42" s="61"/>
      <c r="R42" s="61"/>
      <c r="S42" s="61"/>
      <c r="T42" s="61"/>
      <c r="U42" s="14"/>
    </row>
    <row r="43" spans="1:21" ht="39.950000000000003" customHeight="1" x14ac:dyDescent="0.25">
      <c r="A43" s="95"/>
      <c r="B43" s="95"/>
      <c r="C43" s="95"/>
      <c r="D43" s="95"/>
      <c r="E43" s="95"/>
      <c r="F43" s="95"/>
      <c r="G43" s="95"/>
      <c r="H43" s="96"/>
      <c r="I43" s="96"/>
      <c r="J43" s="15">
        <f t="shared" si="2"/>
        <v>0</v>
      </c>
      <c r="K43" s="16">
        <f t="shared" si="3"/>
        <v>0</v>
      </c>
      <c r="L43" s="14"/>
      <c r="M43" s="100">
        <f>'Anexo 2 Acta Unidad Análisis'!B144</f>
        <v>0</v>
      </c>
      <c r="N43" s="101">
        <f>'Anexo 2 Acta Unidad Análisis'!L144</f>
        <v>0</v>
      </c>
      <c r="O43" s="17"/>
      <c r="P43" s="14"/>
      <c r="Q43" s="61"/>
      <c r="R43" s="61"/>
      <c r="S43" s="61"/>
      <c r="T43" s="61"/>
      <c r="U43" s="14"/>
    </row>
    <row r="44" spans="1:21" ht="39.950000000000003" customHeight="1" x14ac:dyDescent="0.25">
      <c r="A44" s="95"/>
      <c r="B44" s="95"/>
      <c r="C44" s="95"/>
      <c r="D44" s="95"/>
      <c r="E44" s="95"/>
      <c r="F44" s="95"/>
      <c r="G44" s="95"/>
      <c r="H44" s="96"/>
      <c r="I44" s="96"/>
      <c r="J44" s="15">
        <f t="shared" si="2"/>
        <v>0</v>
      </c>
      <c r="K44" s="16">
        <f t="shared" si="3"/>
        <v>0</v>
      </c>
      <c r="L44" s="14"/>
      <c r="M44" s="100">
        <f>'Anexo 2 Acta Unidad Análisis'!B145</f>
        <v>0</v>
      </c>
      <c r="N44" s="101">
        <f>'Anexo 2 Acta Unidad Análisis'!L145</f>
        <v>0</v>
      </c>
      <c r="O44" s="17"/>
      <c r="P44" s="14"/>
      <c r="Q44" s="61"/>
      <c r="R44" s="61"/>
      <c r="S44" s="61"/>
      <c r="T44" s="61"/>
      <c r="U44" s="14"/>
    </row>
    <row r="45" spans="1:21" ht="39.950000000000003" customHeight="1" x14ac:dyDescent="0.25">
      <c r="A45" s="95"/>
      <c r="B45" s="95"/>
      <c r="C45" s="95"/>
      <c r="D45" s="95"/>
      <c r="E45" s="95"/>
      <c r="F45" s="95"/>
      <c r="G45" s="95"/>
      <c r="H45" s="96"/>
      <c r="I45" s="96"/>
      <c r="J45" s="15">
        <f t="shared" si="2"/>
        <v>0</v>
      </c>
      <c r="K45" s="16">
        <f t="shared" si="3"/>
        <v>0</v>
      </c>
      <c r="L45" s="14"/>
      <c r="M45" s="100">
        <f>'Anexo 2 Acta Unidad Análisis'!B146</f>
        <v>0</v>
      </c>
      <c r="N45" s="101">
        <f>'Anexo 2 Acta Unidad Análisis'!L146</f>
        <v>0</v>
      </c>
      <c r="O45" s="17"/>
      <c r="P45" s="14"/>
      <c r="Q45" s="61"/>
      <c r="R45" s="61"/>
      <c r="S45" s="61"/>
      <c r="T45" s="61"/>
      <c r="U45" s="14"/>
    </row>
    <row r="46" spans="1:21" ht="39.950000000000003" customHeight="1" x14ac:dyDescent="0.25">
      <c r="A46" s="95"/>
      <c r="B46" s="95"/>
      <c r="C46" s="95"/>
      <c r="D46" s="95"/>
      <c r="E46" s="95"/>
      <c r="F46" s="95"/>
      <c r="G46" s="95"/>
      <c r="H46" s="96"/>
      <c r="I46" s="96"/>
      <c r="J46" s="15">
        <f t="shared" si="2"/>
        <v>0</v>
      </c>
      <c r="K46" s="16">
        <f t="shared" si="3"/>
        <v>0</v>
      </c>
      <c r="L46" s="14"/>
      <c r="M46" s="100">
        <f>'Anexo 2 Acta Unidad Análisis'!B147</f>
        <v>0</v>
      </c>
      <c r="N46" s="101">
        <f>'Anexo 2 Acta Unidad Análisis'!L147</f>
        <v>0</v>
      </c>
      <c r="O46" s="17"/>
      <c r="P46" s="14"/>
      <c r="Q46" s="61"/>
      <c r="R46" s="61"/>
      <c r="S46" s="61"/>
      <c r="T46" s="61"/>
      <c r="U46" s="14"/>
    </row>
    <row r="47" spans="1:21" ht="39.950000000000003" customHeight="1" x14ac:dyDescent="0.25">
      <c r="A47" s="95"/>
      <c r="B47" s="95"/>
      <c r="C47" s="95"/>
      <c r="D47" s="95"/>
      <c r="E47" s="95"/>
      <c r="F47" s="95"/>
      <c r="G47" s="95"/>
      <c r="H47" s="96"/>
      <c r="I47" s="96"/>
      <c r="J47" s="15">
        <f t="shared" si="2"/>
        <v>0</v>
      </c>
      <c r="K47" s="16">
        <f t="shared" si="3"/>
        <v>0</v>
      </c>
      <c r="L47" s="14"/>
      <c r="M47" s="100">
        <f>'Anexo 2 Acta Unidad Análisis'!B148</f>
        <v>0</v>
      </c>
      <c r="N47" s="101">
        <f>'Anexo 2 Acta Unidad Análisis'!L148</f>
        <v>0</v>
      </c>
      <c r="O47" s="17"/>
      <c r="P47" s="14"/>
      <c r="Q47" s="61"/>
      <c r="R47" s="61"/>
      <c r="S47" s="61"/>
      <c r="T47" s="61"/>
      <c r="U47" s="14"/>
    </row>
    <row r="48" spans="1:21" ht="39.950000000000003" customHeight="1" x14ac:dyDescent="0.25">
      <c r="A48" s="95"/>
      <c r="B48" s="95"/>
      <c r="C48" s="95"/>
      <c r="D48" s="95"/>
      <c r="E48" s="95"/>
      <c r="F48" s="95"/>
      <c r="G48" s="95"/>
      <c r="H48" s="96"/>
      <c r="I48" s="96"/>
      <c r="J48" s="15">
        <f t="shared" si="2"/>
        <v>0</v>
      </c>
      <c r="K48" s="16">
        <f t="shared" si="3"/>
        <v>0</v>
      </c>
      <c r="L48" s="14"/>
      <c r="M48" s="100">
        <f>'Anexo 2 Acta Unidad Análisis'!B149</f>
        <v>0</v>
      </c>
      <c r="N48" s="101">
        <f>'Anexo 2 Acta Unidad Análisis'!L149</f>
        <v>0</v>
      </c>
      <c r="O48" s="17"/>
      <c r="P48" s="14"/>
      <c r="Q48" s="61"/>
      <c r="R48" s="61"/>
      <c r="S48" s="61"/>
      <c r="T48" s="61"/>
      <c r="U48" s="14"/>
    </row>
    <row r="49" spans="1:21" ht="39.950000000000003" customHeight="1" x14ac:dyDescent="0.25">
      <c r="A49" s="95"/>
      <c r="B49" s="95"/>
      <c r="C49" s="95"/>
      <c r="D49" s="95"/>
      <c r="E49" s="95"/>
      <c r="F49" s="95"/>
      <c r="G49" s="95"/>
      <c r="H49" s="96"/>
      <c r="I49" s="96"/>
      <c r="J49" s="15">
        <f t="shared" si="2"/>
        <v>0</v>
      </c>
      <c r="K49" s="16">
        <f t="shared" si="3"/>
        <v>0</v>
      </c>
      <c r="L49" s="14"/>
      <c r="M49" s="100">
        <f>'Anexo 2 Acta Unidad Análisis'!B150</f>
        <v>0</v>
      </c>
      <c r="N49" s="101">
        <f>'Anexo 2 Acta Unidad Análisis'!L150</f>
        <v>0</v>
      </c>
      <c r="O49" s="17"/>
      <c r="P49" s="14"/>
      <c r="Q49" s="61"/>
      <c r="R49" s="61"/>
      <c r="S49" s="61"/>
      <c r="T49" s="61"/>
      <c r="U49" s="14"/>
    </row>
    <row r="50" spans="1:21" ht="39.950000000000003" customHeight="1" x14ac:dyDescent="0.25">
      <c r="A50" s="95"/>
      <c r="B50" s="95"/>
      <c r="C50" s="95"/>
      <c r="D50" s="95"/>
      <c r="E50" s="95"/>
      <c r="F50" s="95"/>
      <c r="G50" s="95"/>
      <c r="H50" s="96"/>
      <c r="I50" s="96"/>
      <c r="J50" s="15">
        <f t="shared" ref="J50" si="4">I50-H50</f>
        <v>0</v>
      </c>
      <c r="K50" s="16">
        <f t="shared" ref="K50" si="5">J50/7</f>
        <v>0</v>
      </c>
      <c r="L50" s="14"/>
      <c r="M50" s="100">
        <f>'Anexo 2 Acta Unidad Análisis'!B151</f>
        <v>0</v>
      </c>
      <c r="N50" s="101">
        <f>'Anexo 2 Acta Unidad Análisis'!L151</f>
        <v>0</v>
      </c>
      <c r="O50" s="17"/>
      <c r="P50" s="14"/>
      <c r="Q50" s="61"/>
      <c r="R50" s="61"/>
      <c r="S50" s="61"/>
      <c r="T50" s="61"/>
      <c r="U50" s="14"/>
    </row>
    <row r="51" spans="1:21" ht="39.950000000000003" customHeight="1" x14ac:dyDescent="0.25">
      <c r="A51" s="95"/>
      <c r="B51" s="95"/>
      <c r="C51" s="95"/>
      <c r="D51" s="95"/>
      <c r="E51" s="95"/>
      <c r="F51" s="95"/>
      <c r="G51" s="95"/>
      <c r="H51" s="96"/>
      <c r="I51" s="96"/>
      <c r="J51" s="15">
        <f t="shared" ref="J51:J54" si="6">I51-H51</f>
        <v>0</v>
      </c>
      <c r="K51" s="16">
        <f t="shared" ref="K51:K54" si="7">J51/7</f>
        <v>0</v>
      </c>
      <c r="L51" s="14"/>
      <c r="M51" s="100">
        <f>'Anexo 2 Acta Unidad Análisis'!B152</f>
        <v>0</v>
      </c>
      <c r="N51" s="101">
        <f>'Anexo 2 Acta Unidad Análisis'!L152</f>
        <v>0</v>
      </c>
      <c r="O51" s="17"/>
      <c r="P51" s="14"/>
      <c r="Q51" s="61"/>
      <c r="R51" s="61"/>
      <c r="S51" s="61"/>
      <c r="T51" s="61"/>
      <c r="U51" s="14"/>
    </row>
    <row r="52" spans="1:21" ht="39.950000000000003" customHeight="1" x14ac:dyDescent="0.25">
      <c r="A52" s="95"/>
      <c r="B52" s="95"/>
      <c r="C52" s="95"/>
      <c r="D52" s="95"/>
      <c r="E52" s="95"/>
      <c r="F52" s="95"/>
      <c r="G52" s="95"/>
      <c r="H52" s="96"/>
      <c r="I52" s="96"/>
      <c r="J52" s="15">
        <f t="shared" si="6"/>
        <v>0</v>
      </c>
      <c r="K52" s="16">
        <f t="shared" si="7"/>
        <v>0</v>
      </c>
      <c r="L52" s="14"/>
      <c r="M52" s="100">
        <f>'Anexo 2 Acta Unidad Análisis'!B153</f>
        <v>0</v>
      </c>
      <c r="N52" s="101">
        <f>'Anexo 2 Acta Unidad Análisis'!L153</f>
        <v>0</v>
      </c>
      <c r="O52" s="17"/>
      <c r="P52" s="14"/>
      <c r="Q52" s="61"/>
      <c r="R52" s="61"/>
      <c r="S52" s="61"/>
      <c r="T52" s="61"/>
      <c r="U52" s="14"/>
    </row>
    <row r="53" spans="1:21" ht="39.950000000000003" customHeight="1" x14ac:dyDescent="0.25">
      <c r="A53" s="95"/>
      <c r="B53" s="95"/>
      <c r="C53" s="95"/>
      <c r="D53" s="95"/>
      <c r="E53" s="95"/>
      <c r="F53" s="95"/>
      <c r="G53" s="95"/>
      <c r="H53" s="96"/>
      <c r="I53" s="96"/>
      <c r="J53" s="15">
        <f t="shared" si="6"/>
        <v>0</v>
      </c>
      <c r="K53" s="16">
        <f t="shared" si="7"/>
        <v>0</v>
      </c>
      <c r="L53" s="14"/>
      <c r="M53" s="100">
        <f>'Anexo 2 Acta Unidad Análisis'!B154</f>
        <v>0</v>
      </c>
      <c r="N53" s="101">
        <f>'Anexo 2 Acta Unidad Análisis'!L154</f>
        <v>0</v>
      </c>
      <c r="O53" s="17"/>
      <c r="P53" s="14"/>
      <c r="Q53" s="61"/>
      <c r="R53" s="61"/>
      <c r="S53" s="61"/>
      <c r="T53" s="61"/>
      <c r="U53" s="14"/>
    </row>
    <row r="54" spans="1:21" ht="39.950000000000003" customHeight="1" x14ac:dyDescent="0.25">
      <c r="A54" s="95"/>
      <c r="B54" s="95"/>
      <c r="C54" s="95"/>
      <c r="D54" s="95"/>
      <c r="E54" s="95"/>
      <c r="F54" s="95"/>
      <c r="G54" s="95"/>
      <c r="H54" s="96"/>
      <c r="I54" s="96"/>
      <c r="J54" s="15">
        <f t="shared" si="6"/>
        <v>0</v>
      </c>
      <c r="K54" s="16">
        <f t="shared" si="7"/>
        <v>0</v>
      </c>
      <c r="L54" s="14"/>
      <c r="M54" s="100">
        <f>'Anexo 2 Acta Unidad Análisis'!B155</f>
        <v>0</v>
      </c>
      <c r="N54" s="101">
        <f>'Anexo 2 Acta Unidad Análisis'!L155</f>
        <v>0</v>
      </c>
      <c r="O54" s="17"/>
      <c r="P54" s="14"/>
      <c r="Q54" s="61"/>
      <c r="R54" s="61"/>
      <c r="S54" s="61"/>
      <c r="T54" s="61"/>
      <c r="U54" s="14"/>
    </row>
  </sheetData>
  <sheetProtection formatRows="0" insertRows="0" deleteRows="0" sort="0"/>
  <dataConsolidate/>
  <mergeCells count="21">
    <mergeCell ref="Q2:T2"/>
    <mergeCell ref="U3:U4"/>
    <mergeCell ref="K3:K4"/>
    <mergeCell ref="L3:L4"/>
    <mergeCell ref="A1:G1"/>
    <mergeCell ref="R3:R4"/>
    <mergeCell ref="S3:S4"/>
    <mergeCell ref="T3:T4"/>
    <mergeCell ref="A3:A4"/>
    <mergeCell ref="F3:F4"/>
    <mergeCell ref="P3:P4"/>
    <mergeCell ref="Q3:Q4"/>
    <mergeCell ref="E3:E4"/>
    <mergeCell ref="B3:B4"/>
    <mergeCell ref="C3:C4"/>
    <mergeCell ref="D3:D4"/>
    <mergeCell ref="M3:O3"/>
    <mergeCell ref="G3:G4"/>
    <mergeCell ref="H3:H4"/>
    <mergeCell ref="I3:I4"/>
    <mergeCell ref="J3:J4"/>
  </mergeCells>
  <conditionalFormatting sqref="K5:K54">
    <cfRule type="cellIs" dxfId="7" priority="1" operator="greaterThanOrEqual">
      <formula>8</formula>
    </cfRule>
    <cfRule type="cellIs" dxfId="6" priority="2" operator="between">
      <formula>0</formula>
      <formula>7.99</formula>
    </cfRule>
  </conditionalFormatting>
  <dataValidations xWindow="514" yWindow="208" count="7">
    <dataValidation allowBlank="1" showInputMessage="1" showErrorMessage="1" prompt="_x000a_" sqref="J5:J54" xr:uid="{00000000-0002-0000-0100-000000000000}"/>
    <dataValidation allowBlank="1" showErrorMessage="1" prompt="_x000a_" sqref="K5:K54" xr:uid="{00000000-0002-0000-0100-000001000000}"/>
    <dataValidation allowBlank="1" showInputMessage="1" showErrorMessage="1" errorTitle="Seleccionar de lista deplegable" error="Seleccionar una de la lista deplegable" promptTitle="OTROS" prompt="Espacio destinado para diligenciar con situaciones o problemas que una vez revisada detenidamente la lista desplegabe de situaciones, no se encuentran" sqref="O5:O54" xr:uid="{00000000-0002-0000-0100-000002000000}"/>
    <dataValidation allowBlank="1" showInputMessage="1" showErrorMessage="1" errorTitle="Seleccionar de lista deplegable" promptTitle="SITUACION O PROBLEMA" sqref="N5:N54" xr:uid="{00000000-0002-0000-0100-000003000000}"/>
    <dataValidation allowBlank="1" showInputMessage="1" showErrorMessage="1" promptTitle="FACTOR" prompt="_x000a_" sqref="M5:M54" xr:uid="{00000000-0002-0000-0100-000004000000}"/>
    <dataValidation type="date" allowBlank="1" showInputMessage="1" showErrorMessage="1" errorTitle="Solo fechas" error="Verifique formato" promptTitle="DD/MM/AAAA" prompt="Seguir el formato de fecha_x000a_" sqref="I6:I54" xr:uid="{00000000-0002-0000-0100-000005000000}">
      <formula1>44192</formula1>
      <formula2>44712</formula2>
    </dataValidation>
    <dataValidation type="date" allowBlank="1" showInputMessage="1" showErrorMessage="1" errorTitle="Solo fechas" error="Verifique formato" promptTitle="DD/MM/AAAA" prompt="Seguir el formato de fecha_x000a_" sqref="H6:H54" xr:uid="{00000000-0002-0000-0100-000006000000}">
      <formula1>44192</formula1>
      <formula2>44562</formula2>
    </dataValidation>
  </dataValidation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514" yWindow="208" count="4">
        <x14:dataValidation type="list" allowBlank="1" showInputMessage="1" showErrorMessage="1" xr:uid="{00000000-0002-0000-0100-000007000000}">
          <x14:formula1>
            <xm:f>eventos!$A$1:$A$37</xm:f>
          </x14:formula1>
          <xm:sqref>L5:L54</xm:sqref>
        </x14:dataValidation>
        <x14:dataValidation type="list" allowBlank="1" showInputMessage="1" showErrorMessage="1" errorTitle="Seleccione de lista desplegable" promptTitle="ENTIDAD TERRITORIAL" prompt="Seleccione la que corresponda" xr:uid="{00000000-0002-0000-0100-000008000000}">
          <x14:formula1>
            <xm:f>SITUACIONES!$A$97:$A$135</xm:f>
          </x14:formula1>
          <xm:sqref>G5:G54</xm:sqref>
        </x14:dataValidation>
        <x14:dataValidation type="list" allowBlank="1" showInputMessage="1" showErrorMessage="1" xr:uid="{00000000-0002-0000-0100-000009000000}">
          <x14:formula1>
            <xm:f>'tipo resp 1'!$C$2:$C$11</xm:f>
          </x14:formula1>
          <xm:sqref>E5:E54</xm:sqref>
        </x14:dataValidation>
        <x14:dataValidation type="list" allowBlank="1" showInputMessage="1" showErrorMessage="1" errorTitle="Solo valores aceptados" error="SECRETARIA MUNICIPAL DE SALUD_x000a_SECRETARIA DEPARTAMENTAL O DISTRITAL DE SALUD_x000a_ENTIDAD ADMINISTRADORA DE PLANES DE BENEFICIOS_x000a_INSTITUCION PRESTADORA DE SERVICIOS DE SALUD_x000a_OTROS_x000a_INDIVIDUO_x000a_CUIDADOR" promptTitle="SELECCIONE UNA DE LAS OPCIONES" xr:uid="{00000000-0002-0000-0100-00000A000000}">
          <x14:formula1>
            <xm:f>'tipo resp 1'!$A$1:$A$8</xm:f>
          </x14:formula1>
          <xm:sqref>Q5:T54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23"/>
  <sheetViews>
    <sheetView tabSelected="1" topLeftCell="K13" zoomScale="70" zoomScaleNormal="70" workbookViewId="0">
      <selection activeCell="N22" sqref="N22"/>
    </sheetView>
  </sheetViews>
  <sheetFormatPr baseColWidth="10" defaultColWidth="11.42578125" defaultRowHeight="12.75" x14ac:dyDescent="0.25"/>
  <cols>
    <col min="1" max="1" width="7.85546875" style="105" customWidth="1"/>
    <col min="2" max="2" width="34.42578125" style="105" customWidth="1"/>
    <col min="3" max="3" width="27.5703125" style="105" customWidth="1"/>
    <col min="4" max="4" width="33.7109375" style="105" customWidth="1"/>
    <col min="5" max="5" width="62.85546875" style="105" customWidth="1"/>
    <col min="6" max="6" width="23.42578125" style="105" customWidth="1"/>
    <col min="7" max="7" width="15.140625" style="105" customWidth="1"/>
    <col min="8" max="8" width="16.28515625" style="105" customWidth="1"/>
    <col min="9" max="9" width="19.7109375" style="105" customWidth="1"/>
    <col min="10" max="10" width="23.7109375" style="105" customWidth="1"/>
    <col min="11" max="11" width="71.5703125" style="105" customWidth="1"/>
    <col min="12" max="12" width="10.5703125" style="105" customWidth="1"/>
    <col min="13" max="13" width="17.42578125" style="105" customWidth="1"/>
    <col min="14" max="14" width="64.42578125" style="105" customWidth="1"/>
    <col min="15" max="16" width="11.42578125" style="105"/>
    <col min="17" max="17" width="52.5703125" style="105" customWidth="1"/>
    <col min="18" max="18" width="27" style="105" customWidth="1"/>
    <col min="19" max="16384" width="11.42578125" style="105"/>
  </cols>
  <sheetData>
    <row r="1" spans="1:52" s="103" customFormat="1" ht="34.5" customHeight="1" x14ac:dyDescent="0.2">
      <c r="B1" s="309"/>
      <c r="C1" s="310"/>
      <c r="D1" s="313" t="s">
        <v>345</v>
      </c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5"/>
      <c r="R1" s="138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</row>
    <row r="2" spans="1:52" s="103" customFormat="1" ht="32.25" customHeight="1" x14ac:dyDescent="0.2">
      <c r="B2" s="311"/>
      <c r="C2" s="312"/>
      <c r="D2" s="316" t="s">
        <v>346</v>
      </c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139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</row>
    <row r="3" spans="1:52" ht="15.75" x14ac:dyDescent="0.25">
      <c r="B3" s="115" t="s">
        <v>375</v>
      </c>
      <c r="C3" s="308" t="s">
        <v>384</v>
      </c>
      <c r="D3" s="308"/>
      <c r="E3" s="308"/>
      <c r="F3" s="308"/>
      <c r="G3" s="308"/>
      <c r="H3" s="308"/>
      <c r="I3" s="114"/>
      <c r="J3" s="114"/>
      <c r="K3" s="114"/>
      <c r="L3" s="114"/>
      <c r="Q3" s="114"/>
      <c r="R3" s="114"/>
    </row>
    <row r="4" spans="1:52" ht="15.75" x14ac:dyDescent="0.25">
      <c r="B4" s="115" t="s">
        <v>371</v>
      </c>
      <c r="C4" s="308" t="s">
        <v>382</v>
      </c>
      <c r="D4" s="308"/>
      <c r="E4" s="308"/>
      <c r="F4" s="308"/>
      <c r="G4" s="308"/>
      <c r="H4" s="308"/>
      <c r="I4" s="114"/>
      <c r="J4" s="114"/>
      <c r="K4" s="114"/>
      <c r="L4" s="114"/>
      <c r="Q4" s="114"/>
      <c r="R4" s="114"/>
    </row>
    <row r="5" spans="1:52" ht="15.75" x14ac:dyDescent="0.25">
      <c r="B5" s="115" t="s">
        <v>372</v>
      </c>
      <c r="C5" s="308" t="s">
        <v>383</v>
      </c>
      <c r="D5" s="308"/>
      <c r="E5" s="308"/>
      <c r="F5" s="308"/>
      <c r="G5" s="308"/>
      <c r="H5" s="308"/>
      <c r="I5" s="114"/>
      <c r="J5" s="114"/>
      <c r="K5" s="114"/>
      <c r="L5" s="114"/>
      <c r="Q5" s="114"/>
      <c r="R5" s="114"/>
    </row>
    <row r="6" spans="1:52" ht="15.75" x14ac:dyDescent="0.25">
      <c r="B6" s="116" t="s">
        <v>373</v>
      </c>
      <c r="C6" s="308" t="s">
        <v>385</v>
      </c>
      <c r="D6" s="308"/>
      <c r="E6" s="308"/>
      <c r="F6" s="308"/>
      <c r="G6" s="308"/>
      <c r="H6" s="308"/>
      <c r="I6" s="114"/>
      <c r="J6" s="114"/>
      <c r="K6" s="114"/>
      <c r="L6" s="114"/>
      <c r="Q6" s="114"/>
      <c r="R6" s="114"/>
    </row>
    <row r="7" spans="1:52" ht="15.75" customHeight="1" x14ac:dyDescent="0.25">
      <c r="B7" s="117" t="s">
        <v>374</v>
      </c>
      <c r="C7" s="308" t="s">
        <v>386</v>
      </c>
      <c r="D7" s="308"/>
      <c r="E7" s="308"/>
      <c r="F7" s="308"/>
      <c r="G7" s="308"/>
      <c r="H7" s="308"/>
      <c r="I7" s="114"/>
      <c r="J7" s="114"/>
      <c r="K7" s="114"/>
      <c r="L7" s="114"/>
      <c r="Q7" s="114"/>
      <c r="R7" s="114"/>
    </row>
    <row r="8" spans="1:52" ht="36" customHeight="1" x14ac:dyDescent="0.25">
      <c r="B8" s="115" t="s">
        <v>376</v>
      </c>
      <c r="C8" s="329" t="s">
        <v>387</v>
      </c>
      <c r="D8" s="329"/>
      <c r="E8" s="329"/>
      <c r="F8" s="329"/>
      <c r="G8" s="329"/>
      <c r="H8" s="329"/>
      <c r="I8" s="114"/>
      <c r="J8" s="114"/>
      <c r="K8" s="114"/>
      <c r="L8" s="114"/>
      <c r="Q8" s="114"/>
      <c r="R8" s="114"/>
    </row>
    <row r="9" spans="1:52" x14ac:dyDescent="0.25">
      <c r="A9" s="332"/>
      <c r="B9" s="332"/>
      <c r="C9" s="332"/>
      <c r="D9" s="332"/>
      <c r="E9" s="332"/>
      <c r="F9" s="332"/>
      <c r="G9" s="332"/>
      <c r="H9" s="332"/>
      <c r="I9" s="332"/>
      <c r="J9" s="332"/>
      <c r="K9" s="332"/>
      <c r="L9" s="113"/>
    </row>
    <row r="10" spans="1:52" s="107" customFormat="1" ht="45" customHeight="1" x14ac:dyDescent="0.25">
      <c r="A10" s="132"/>
      <c r="B10" s="324" t="s">
        <v>347</v>
      </c>
      <c r="C10" s="324" t="s">
        <v>348</v>
      </c>
      <c r="D10" s="324" t="s">
        <v>349</v>
      </c>
      <c r="E10" s="324" t="s">
        <v>350</v>
      </c>
      <c r="F10" s="326" t="s">
        <v>351</v>
      </c>
      <c r="G10" s="326" t="s">
        <v>352</v>
      </c>
      <c r="H10" s="326"/>
      <c r="I10" s="326" t="s">
        <v>353</v>
      </c>
      <c r="J10" s="326" t="s">
        <v>354</v>
      </c>
      <c r="K10" s="326" t="s">
        <v>364</v>
      </c>
      <c r="L10" s="327" t="s">
        <v>365</v>
      </c>
      <c r="M10" s="327"/>
      <c r="N10" s="327"/>
      <c r="O10" s="327"/>
      <c r="P10" s="327"/>
      <c r="Q10" s="327"/>
      <c r="R10" s="327"/>
      <c r="S10" s="118"/>
      <c r="T10" s="118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</row>
    <row r="11" spans="1:52" s="107" customFormat="1" ht="38.25" customHeight="1" x14ac:dyDescent="0.25">
      <c r="A11" s="133"/>
      <c r="B11" s="333"/>
      <c r="C11" s="325"/>
      <c r="D11" s="325"/>
      <c r="E11" s="325"/>
      <c r="F11" s="324"/>
      <c r="G11" s="108" t="s">
        <v>355</v>
      </c>
      <c r="H11" s="108" t="s">
        <v>356</v>
      </c>
      <c r="I11" s="324"/>
      <c r="J11" s="324"/>
      <c r="K11" s="324"/>
      <c r="L11" s="141" t="s">
        <v>363</v>
      </c>
      <c r="M11" s="142" t="s">
        <v>366</v>
      </c>
      <c r="N11" s="143" t="s">
        <v>367</v>
      </c>
      <c r="O11" s="142" t="s">
        <v>361</v>
      </c>
      <c r="P11" s="142" t="s">
        <v>362</v>
      </c>
      <c r="Q11" s="142" t="s">
        <v>368</v>
      </c>
      <c r="R11" s="125" t="s">
        <v>370</v>
      </c>
      <c r="S11" s="118"/>
      <c r="T11" s="118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</row>
    <row r="12" spans="1:52" s="112" customFormat="1" ht="409.5" customHeight="1" x14ac:dyDescent="0.25">
      <c r="A12" s="129">
        <v>1</v>
      </c>
      <c r="B12" s="110" t="s">
        <v>382</v>
      </c>
      <c r="C12" s="109" t="s">
        <v>380</v>
      </c>
      <c r="D12" s="110" t="s">
        <v>379</v>
      </c>
      <c r="E12" s="110" t="s">
        <v>396</v>
      </c>
      <c r="F12" s="149" t="s">
        <v>389</v>
      </c>
      <c r="G12" s="111">
        <v>44769</v>
      </c>
      <c r="H12" s="111">
        <v>44862</v>
      </c>
      <c r="I12" s="109" t="s">
        <v>377</v>
      </c>
      <c r="J12" s="109" t="s">
        <v>390</v>
      </c>
      <c r="K12" s="150" t="s">
        <v>397</v>
      </c>
      <c r="L12" s="128">
        <f>A12</f>
        <v>1</v>
      </c>
      <c r="M12" s="111">
        <v>44862</v>
      </c>
      <c r="N12" s="110" t="s">
        <v>391</v>
      </c>
      <c r="O12" s="126"/>
      <c r="P12" s="127"/>
      <c r="Q12" s="119" t="s">
        <v>402</v>
      </c>
      <c r="R12" s="119"/>
    </row>
    <row r="13" spans="1:52" s="112" customFormat="1" ht="109.5" customHeight="1" x14ac:dyDescent="0.25">
      <c r="A13" s="130">
        <v>2</v>
      </c>
      <c r="B13" s="110" t="s">
        <v>382</v>
      </c>
      <c r="C13" s="109" t="s">
        <v>380</v>
      </c>
      <c r="D13" s="110" t="s">
        <v>381</v>
      </c>
      <c r="E13" s="110" t="s">
        <v>388</v>
      </c>
      <c r="F13" s="151" t="s">
        <v>400</v>
      </c>
      <c r="G13" s="111">
        <v>44769</v>
      </c>
      <c r="H13" s="111">
        <v>44820</v>
      </c>
      <c r="I13" s="109" t="s">
        <v>377</v>
      </c>
      <c r="J13" s="109" t="s">
        <v>378</v>
      </c>
      <c r="K13" s="150" t="s">
        <v>395</v>
      </c>
      <c r="L13" s="128">
        <f t="shared" ref="L13" si="0">A13</f>
        <v>2</v>
      </c>
      <c r="M13" s="111">
        <v>44820</v>
      </c>
      <c r="N13" s="152" t="s">
        <v>388</v>
      </c>
      <c r="O13" s="126" t="s">
        <v>361</v>
      </c>
      <c r="P13" s="127"/>
      <c r="Q13" s="153" t="s">
        <v>401</v>
      </c>
      <c r="R13" s="119"/>
    </row>
    <row r="14" spans="1:52" s="112" customFormat="1" ht="156" customHeight="1" x14ac:dyDescent="0.25">
      <c r="A14" s="130">
        <v>3</v>
      </c>
      <c r="B14" s="110" t="s">
        <v>382</v>
      </c>
      <c r="C14" s="109" t="s">
        <v>380</v>
      </c>
      <c r="D14" s="110" t="s">
        <v>392</v>
      </c>
      <c r="E14" s="110" t="s">
        <v>398</v>
      </c>
      <c r="F14" s="151" t="s">
        <v>399</v>
      </c>
      <c r="G14" s="111">
        <v>44769</v>
      </c>
      <c r="H14" s="111">
        <v>44862</v>
      </c>
      <c r="I14" s="109" t="s">
        <v>377</v>
      </c>
      <c r="J14" s="109" t="s">
        <v>393</v>
      </c>
      <c r="K14" s="144" t="s">
        <v>394</v>
      </c>
      <c r="L14" s="128">
        <f t="shared" ref="L14" si="1">A14</f>
        <v>3</v>
      </c>
      <c r="M14" s="111">
        <v>44862</v>
      </c>
      <c r="N14" s="334" t="str">
        <f t="shared" ref="N14" si="2">E14</f>
        <v xml:space="preserve">Organización de carpetas de equipos antropométricos que requieran hojas de vida, mantenimiento preventivo y correctivo y calibración. Se solicita la organización de carpetas de equipos antropométricos por cada unidad del servicio donde se encuentran los equipos. ejemplo: si en el consultorio número 5 de urgencias, presenta un pesa bebés y una balanza de pie o báscula adulto, en el mismo consultorio, debe estar la carpeta con sus respectivos documentos.  </v>
      </c>
      <c r="O14" s="126" t="s">
        <v>361</v>
      </c>
      <c r="P14" s="127"/>
      <c r="Q14" s="153" t="s">
        <v>403</v>
      </c>
      <c r="R14" s="119"/>
    </row>
    <row r="15" spans="1:52" s="120" customFormat="1" ht="51.75" customHeight="1" x14ac:dyDescent="0.25">
      <c r="A15" s="131" t="s">
        <v>357</v>
      </c>
      <c r="B15" s="121"/>
      <c r="C15" s="121"/>
      <c r="D15" s="121"/>
      <c r="E15" s="121"/>
      <c r="F15" s="122"/>
      <c r="G15" s="123"/>
      <c r="H15" s="123"/>
      <c r="I15" s="122"/>
      <c r="J15" s="122"/>
      <c r="K15" s="124"/>
      <c r="L15" s="134">
        <f>+COUNTA(L12:L14)</f>
        <v>3</v>
      </c>
      <c r="M15" s="137">
        <f>+COUNTA(M12:M14)</f>
        <v>3</v>
      </c>
      <c r="N15" s="137">
        <f>+COUNTA(N12:N14)</f>
        <v>3</v>
      </c>
      <c r="O15" s="135">
        <f>+COUNTA(O12:O14)</f>
        <v>2</v>
      </c>
      <c r="P15" s="136">
        <f>+COUNTA(P12:P14)</f>
        <v>0</v>
      </c>
      <c r="Q15" s="124"/>
      <c r="R15" s="124"/>
    </row>
    <row r="16" spans="1:52" ht="13.5" thickBot="1" x14ac:dyDescent="0.3"/>
    <row r="17" spans="1:18" ht="12.75" customHeight="1" x14ac:dyDescent="0.25">
      <c r="A17" s="105" t="s">
        <v>358</v>
      </c>
      <c r="O17" s="317">
        <f>O15/M15</f>
        <v>0.66666666666666663</v>
      </c>
      <c r="P17" s="318"/>
      <c r="Q17" s="323" t="str">
        <f>IF(O17="","",IF(O17&lt;85%,"DEFICIENTE",IF(O17&lt;90%,"ACEPTABLE","OPTIMO")))</f>
        <v>DEFICIENTE</v>
      </c>
      <c r="R17" s="140"/>
    </row>
    <row r="18" spans="1:18" ht="12.75" customHeight="1" x14ac:dyDescent="0.25">
      <c r="O18" s="319"/>
      <c r="P18" s="320"/>
      <c r="Q18" s="323"/>
      <c r="R18" s="140"/>
    </row>
    <row r="19" spans="1:18" s="145" customFormat="1" ht="37.5" customHeight="1" thickBot="1" x14ac:dyDescent="0.3">
      <c r="B19" s="331" t="s">
        <v>360</v>
      </c>
      <c r="C19" s="331"/>
      <c r="D19" s="331"/>
      <c r="E19" s="331"/>
      <c r="O19" s="321"/>
      <c r="P19" s="322"/>
      <c r="Q19" s="323"/>
      <c r="R19" s="140"/>
    </row>
    <row r="20" spans="1:18" s="145" customFormat="1" ht="18" x14ac:dyDescent="0.25">
      <c r="B20" s="146"/>
    </row>
    <row r="21" spans="1:18" s="145" customFormat="1" ht="13.5" customHeight="1" x14ac:dyDescent="0.25">
      <c r="B21" s="147"/>
      <c r="C21" s="328"/>
      <c r="D21" s="328"/>
      <c r="E21" s="328"/>
    </row>
    <row r="22" spans="1:18" s="145" customFormat="1" ht="13.5" customHeight="1" x14ac:dyDescent="0.25">
      <c r="B22" s="147"/>
      <c r="C22" s="328"/>
      <c r="D22" s="328"/>
      <c r="E22" s="328"/>
    </row>
    <row r="23" spans="1:18" s="145" customFormat="1" ht="13.5" customHeight="1" x14ac:dyDescent="0.25">
      <c r="B23" s="148" t="s">
        <v>359</v>
      </c>
      <c r="C23" s="330" t="s">
        <v>369</v>
      </c>
      <c r="D23" s="330"/>
      <c r="E23" s="330"/>
    </row>
  </sheetData>
  <sheetProtection selectLockedCells="1" selectUnlockedCells="1"/>
  <mergeCells count="26">
    <mergeCell ref="C21:E21"/>
    <mergeCell ref="C7:H7"/>
    <mergeCell ref="C8:H8"/>
    <mergeCell ref="C22:E22"/>
    <mergeCell ref="C23:E23"/>
    <mergeCell ref="B19:E19"/>
    <mergeCell ref="A9:K9"/>
    <mergeCell ref="G10:H10"/>
    <mergeCell ref="I10:I11"/>
    <mergeCell ref="J10:J11"/>
    <mergeCell ref="K10:K11"/>
    <mergeCell ref="B10:B11"/>
    <mergeCell ref="C10:C11"/>
    <mergeCell ref="O17:P19"/>
    <mergeCell ref="Q17:Q19"/>
    <mergeCell ref="D10:D11"/>
    <mergeCell ref="E10:E11"/>
    <mergeCell ref="F10:F11"/>
    <mergeCell ref="L10:R10"/>
    <mergeCell ref="C3:H3"/>
    <mergeCell ref="C4:H4"/>
    <mergeCell ref="C5:H5"/>
    <mergeCell ref="C6:H6"/>
    <mergeCell ref="B1:C2"/>
    <mergeCell ref="D1:Q1"/>
    <mergeCell ref="D2:Q2"/>
  </mergeCells>
  <conditionalFormatting sqref="O17">
    <cfRule type="containsText" dxfId="5" priority="4" stopIfTrue="1" operator="containsText" text="DEFICIENTE">
      <formula>NOT(ISERROR(SEARCH("DEFICIENTE",O17)))</formula>
    </cfRule>
    <cfRule type="containsText" dxfId="4" priority="5" stopIfTrue="1" operator="containsText" text="ACEPTABLE">
      <formula>NOT(ISERROR(SEARCH("ACEPTABLE",O17)))</formula>
    </cfRule>
    <cfRule type="containsText" dxfId="3" priority="6" stopIfTrue="1" operator="containsText" text="OPTIMO">
      <formula>NOT(ISERROR(SEARCH("OPTIMO",O17)))</formula>
    </cfRule>
  </conditionalFormatting>
  <conditionalFormatting sqref="Q17:R19">
    <cfRule type="containsText" dxfId="2" priority="1" operator="containsText" text="OPTIMO">
      <formula>NOT(ISERROR(SEARCH("OPTIMO",Q17)))</formula>
    </cfRule>
    <cfRule type="containsText" dxfId="1" priority="2" operator="containsText" text="ACEPTABLE">
      <formula>NOT(ISERROR(SEARCH("ACEPTABLE",Q17)))</formula>
    </cfRule>
    <cfRule type="containsText" dxfId="0" priority="3" operator="containsText" text="DEFICIENTE">
      <formula>NOT(ISERROR(SEARCH("DEFICIENTE",Q17)))</formula>
    </cfRule>
  </conditionalFormatting>
  <dataValidations count="1">
    <dataValidation type="list" allowBlank="1" showErrorMessage="1" sqref="D12:E12 N12" xr:uid="{00000000-0002-0000-0200-000000000000}">
      <formula1>INDIRECT(XEZ12)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1"/>
  <sheetViews>
    <sheetView workbookViewId="0">
      <selection activeCell="G18" sqref="G18"/>
    </sheetView>
  </sheetViews>
  <sheetFormatPr baseColWidth="10" defaultColWidth="11.42578125" defaultRowHeight="15" x14ac:dyDescent="0.25"/>
  <cols>
    <col min="1" max="1" width="49.7109375" customWidth="1"/>
  </cols>
  <sheetData>
    <row r="1" spans="1:4" s="1" customFormat="1" x14ac:dyDescent="0.25">
      <c r="C1" t="s">
        <v>67</v>
      </c>
    </row>
    <row r="2" spans="1:4" x14ac:dyDescent="0.25">
      <c r="A2" s="1" t="s">
        <v>300</v>
      </c>
    </row>
    <row r="3" spans="1:4" x14ac:dyDescent="0.25">
      <c r="A3" s="1" t="s">
        <v>301</v>
      </c>
      <c r="C3" t="s">
        <v>290</v>
      </c>
      <c r="D3" s="1" t="s">
        <v>281</v>
      </c>
    </row>
    <row r="4" spans="1:4" x14ac:dyDescent="0.25">
      <c r="A4" s="1" t="s">
        <v>122</v>
      </c>
      <c r="C4" t="s">
        <v>291</v>
      </c>
      <c r="D4" s="1" t="s">
        <v>282</v>
      </c>
    </row>
    <row r="5" spans="1:4" x14ac:dyDescent="0.25">
      <c r="A5" s="1" t="s">
        <v>123</v>
      </c>
      <c r="C5" t="s">
        <v>292</v>
      </c>
      <c r="D5" s="1" t="s">
        <v>283</v>
      </c>
    </row>
    <row r="6" spans="1:4" x14ac:dyDescent="0.25">
      <c r="A6" s="1" t="s">
        <v>124</v>
      </c>
      <c r="C6" t="s">
        <v>293</v>
      </c>
      <c r="D6" s="1" t="s">
        <v>284</v>
      </c>
    </row>
    <row r="7" spans="1:4" x14ac:dyDescent="0.25">
      <c r="A7" s="1" t="s">
        <v>125</v>
      </c>
      <c r="C7" t="s">
        <v>294</v>
      </c>
      <c r="D7" s="1" t="s">
        <v>285</v>
      </c>
    </row>
    <row r="8" spans="1:4" x14ac:dyDescent="0.25">
      <c r="A8" s="1" t="s">
        <v>126</v>
      </c>
      <c r="C8" t="s">
        <v>295</v>
      </c>
      <c r="D8" s="1" t="s">
        <v>286</v>
      </c>
    </row>
    <row r="9" spans="1:4" x14ac:dyDescent="0.25">
      <c r="C9" t="s">
        <v>296</v>
      </c>
      <c r="D9" s="1" t="s">
        <v>287</v>
      </c>
    </row>
    <row r="10" spans="1:4" x14ac:dyDescent="0.25">
      <c r="C10" t="s">
        <v>297</v>
      </c>
      <c r="D10" s="1" t="s">
        <v>288</v>
      </c>
    </row>
    <row r="11" spans="1:4" x14ac:dyDescent="0.25">
      <c r="C11" t="s">
        <v>298</v>
      </c>
      <c r="D11" s="1" t="s">
        <v>289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4"/>
  <sheetViews>
    <sheetView topLeftCell="C1" zoomScale="90" zoomScaleNormal="90" workbookViewId="0">
      <selection activeCell="E44" sqref="E44"/>
    </sheetView>
  </sheetViews>
  <sheetFormatPr baseColWidth="10" defaultColWidth="11.42578125" defaultRowHeight="15" x14ac:dyDescent="0.25"/>
  <cols>
    <col min="1" max="1" width="128.42578125" style="1" customWidth="1"/>
    <col min="2" max="2" width="74.7109375" style="1" bestFit="1" customWidth="1"/>
    <col min="3" max="3" width="17" style="1" bestFit="1" customWidth="1"/>
    <col min="4" max="4" width="11.42578125" style="1"/>
    <col min="5" max="5" width="74.85546875" style="1" customWidth="1"/>
    <col min="6" max="16384" width="11.42578125" style="1"/>
  </cols>
  <sheetData>
    <row r="1" spans="1:5" x14ac:dyDescent="0.25">
      <c r="A1" s="3" t="s">
        <v>141</v>
      </c>
      <c r="B1" s="3" t="s">
        <v>127</v>
      </c>
      <c r="C1" s="3" t="s">
        <v>143</v>
      </c>
      <c r="E1" s="3" t="s">
        <v>127</v>
      </c>
    </row>
    <row r="2" spans="1:5" s="55" customFormat="1" x14ac:dyDescent="0.25">
      <c r="A2" s="9" t="s">
        <v>251</v>
      </c>
      <c r="B2" s="54"/>
      <c r="C2" s="54"/>
    </row>
    <row r="3" spans="1:5" s="9" customFormat="1" ht="15" customHeight="1" x14ac:dyDescent="0.25">
      <c r="A3" s="49" t="s">
        <v>144</v>
      </c>
      <c r="B3" s="8" t="s">
        <v>213</v>
      </c>
      <c r="C3" s="7" t="s">
        <v>225</v>
      </c>
      <c r="E3" s="68" t="s">
        <v>217</v>
      </c>
    </row>
    <row r="4" spans="1:5" s="9" customFormat="1" x14ac:dyDescent="0.25">
      <c r="A4" s="49" t="s">
        <v>145</v>
      </c>
      <c r="B4" s="8" t="s">
        <v>213</v>
      </c>
      <c r="C4" s="7" t="s">
        <v>225</v>
      </c>
      <c r="E4" s="68" t="s">
        <v>216</v>
      </c>
    </row>
    <row r="5" spans="1:5" s="9" customFormat="1" x14ac:dyDescent="0.25">
      <c r="A5" s="49" t="s">
        <v>146</v>
      </c>
      <c r="B5" s="8" t="s">
        <v>213</v>
      </c>
      <c r="C5" s="7" t="s">
        <v>225</v>
      </c>
      <c r="E5" s="68" t="s">
        <v>215</v>
      </c>
    </row>
    <row r="6" spans="1:5" s="9" customFormat="1" x14ac:dyDescent="0.25">
      <c r="A6" s="49" t="s">
        <v>147</v>
      </c>
      <c r="B6" s="8" t="s">
        <v>213</v>
      </c>
      <c r="C6" s="7" t="s">
        <v>225</v>
      </c>
      <c r="E6" s="68" t="s">
        <v>213</v>
      </c>
    </row>
    <row r="7" spans="1:5" s="9" customFormat="1" x14ac:dyDescent="0.25">
      <c r="A7" s="49" t="s">
        <v>148</v>
      </c>
      <c r="B7" s="8" t="s">
        <v>213</v>
      </c>
      <c r="C7" s="7" t="s">
        <v>225</v>
      </c>
      <c r="E7" s="68" t="s">
        <v>222</v>
      </c>
    </row>
    <row r="8" spans="1:5" s="9" customFormat="1" x14ac:dyDescent="0.25">
      <c r="A8" s="49" t="s">
        <v>149</v>
      </c>
      <c r="B8" s="8" t="s">
        <v>213</v>
      </c>
      <c r="C8" s="7" t="s">
        <v>225</v>
      </c>
      <c r="E8" s="68" t="s">
        <v>224</v>
      </c>
    </row>
    <row r="9" spans="1:5" s="9" customFormat="1" x14ac:dyDescent="0.25">
      <c r="A9" s="49" t="s">
        <v>150</v>
      </c>
      <c r="B9" s="8" t="s">
        <v>213</v>
      </c>
      <c r="C9" s="7" t="s">
        <v>225</v>
      </c>
      <c r="E9" s="68" t="s">
        <v>221</v>
      </c>
    </row>
    <row r="10" spans="1:5" s="9" customFormat="1" x14ac:dyDescent="0.25">
      <c r="A10" s="49" t="s">
        <v>151</v>
      </c>
      <c r="B10" s="8" t="s">
        <v>213</v>
      </c>
      <c r="C10" s="7" t="s">
        <v>225</v>
      </c>
      <c r="E10" s="68" t="s">
        <v>219</v>
      </c>
    </row>
    <row r="11" spans="1:5" s="9" customFormat="1" x14ac:dyDescent="0.25">
      <c r="A11" s="49" t="s">
        <v>152</v>
      </c>
      <c r="B11" s="8" t="s">
        <v>213</v>
      </c>
      <c r="C11" s="7" t="s">
        <v>225</v>
      </c>
      <c r="E11" s="68" t="s">
        <v>218</v>
      </c>
    </row>
    <row r="12" spans="1:5" s="9" customFormat="1" x14ac:dyDescent="0.25">
      <c r="A12" s="49" t="s">
        <v>153</v>
      </c>
      <c r="B12" s="8" t="s">
        <v>213</v>
      </c>
      <c r="C12" s="7" t="s">
        <v>225</v>
      </c>
      <c r="E12" s="68" t="s">
        <v>223</v>
      </c>
    </row>
    <row r="13" spans="1:5" s="9" customFormat="1" ht="15" customHeight="1" x14ac:dyDescent="0.25">
      <c r="A13" s="49" t="s">
        <v>154</v>
      </c>
      <c r="B13" s="8" t="s">
        <v>213</v>
      </c>
      <c r="C13" s="7" t="s">
        <v>225</v>
      </c>
      <c r="E13" s="68" t="s">
        <v>220</v>
      </c>
    </row>
    <row r="14" spans="1:5" s="9" customFormat="1" ht="15" customHeight="1" x14ac:dyDescent="0.25">
      <c r="A14" s="49" t="s">
        <v>155</v>
      </c>
      <c r="B14" s="8" t="s">
        <v>213</v>
      </c>
      <c r="C14" s="7" t="s">
        <v>225</v>
      </c>
      <c r="E14" s="68" t="s">
        <v>214</v>
      </c>
    </row>
    <row r="15" spans="1:5" s="9" customFormat="1" ht="15" customHeight="1" x14ac:dyDescent="0.25">
      <c r="A15" s="49" t="s">
        <v>156</v>
      </c>
      <c r="B15" s="8" t="s">
        <v>213</v>
      </c>
      <c r="C15" s="7" t="s">
        <v>225</v>
      </c>
    </row>
    <row r="16" spans="1:5" s="9" customFormat="1" ht="15" customHeight="1" x14ac:dyDescent="0.25">
      <c r="A16" s="49" t="s">
        <v>157</v>
      </c>
      <c r="B16" s="8" t="s">
        <v>213</v>
      </c>
      <c r="C16" s="7" t="s">
        <v>225</v>
      </c>
    </row>
    <row r="17" spans="1:3" s="9" customFormat="1" ht="15" customHeight="1" x14ac:dyDescent="0.25">
      <c r="A17" s="49" t="s">
        <v>158</v>
      </c>
      <c r="B17" s="8" t="s">
        <v>213</v>
      </c>
      <c r="C17" s="7" t="s">
        <v>225</v>
      </c>
    </row>
    <row r="18" spans="1:3" s="9" customFormat="1" ht="15" customHeight="1" x14ac:dyDescent="0.25">
      <c r="A18" s="49" t="s">
        <v>159</v>
      </c>
      <c r="B18" s="8" t="s">
        <v>213</v>
      </c>
      <c r="C18" s="7" t="s">
        <v>225</v>
      </c>
    </row>
    <row r="19" spans="1:3" s="9" customFormat="1" ht="15" customHeight="1" x14ac:dyDescent="0.25">
      <c r="A19" s="49" t="s">
        <v>160</v>
      </c>
      <c r="B19" s="8" t="s">
        <v>213</v>
      </c>
      <c r="C19" s="7" t="s">
        <v>225</v>
      </c>
    </row>
    <row r="20" spans="1:3" s="9" customFormat="1" ht="15" customHeight="1" x14ac:dyDescent="0.25">
      <c r="A20" s="49" t="s">
        <v>161</v>
      </c>
      <c r="B20" s="8" t="s">
        <v>213</v>
      </c>
      <c r="C20" s="7" t="s">
        <v>225</v>
      </c>
    </row>
    <row r="21" spans="1:3" s="9" customFormat="1" ht="15" customHeight="1" x14ac:dyDescent="0.25">
      <c r="A21" s="49" t="s">
        <v>162</v>
      </c>
      <c r="B21" s="8" t="s">
        <v>213</v>
      </c>
      <c r="C21" s="7" t="s">
        <v>225</v>
      </c>
    </row>
    <row r="22" spans="1:3" s="9" customFormat="1" ht="15" customHeight="1" x14ac:dyDescent="0.25">
      <c r="A22" s="49" t="s">
        <v>250</v>
      </c>
      <c r="B22" s="8" t="s">
        <v>213</v>
      </c>
      <c r="C22" s="7" t="s">
        <v>225</v>
      </c>
    </row>
    <row r="23" spans="1:3" s="9" customFormat="1" ht="15" customHeight="1" x14ac:dyDescent="0.25">
      <c r="A23" s="55" t="s">
        <v>252</v>
      </c>
      <c r="B23" s="8"/>
      <c r="C23" s="7"/>
    </row>
    <row r="24" spans="1:3" s="9" customFormat="1" ht="15" customHeight="1" x14ac:dyDescent="0.25">
      <c r="A24" s="49" t="s">
        <v>163</v>
      </c>
      <c r="B24" s="7" t="s">
        <v>214</v>
      </c>
      <c r="C24" s="7" t="s">
        <v>225</v>
      </c>
    </row>
    <row r="25" spans="1:3" s="9" customFormat="1" ht="15" customHeight="1" x14ac:dyDescent="0.25">
      <c r="A25" s="49" t="s">
        <v>164</v>
      </c>
      <c r="B25" s="7" t="s">
        <v>214</v>
      </c>
      <c r="C25" s="7" t="s">
        <v>225</v>
      </c>
    </row>
    <row r="26" spans="1:3" s="9" customFormat="1" ht="15" customHeight="1" x14ac:dyDescent="0.25">
      <c r="A26" s="49" t="s">
        <v>165</v>
      </c>
      <c r="B26" s="7" t="s">
        <v>214</v>
      </c>
      <c r="C26" s="7" t="s">
        <v>225</v>
      </c>
    </row>
    <row r="27" spans="1:3" s="9" customFormat="1" ht="15" customHeight="1" x14ac:dyDescent="0.25">
      <c r="A27" s="49" t="s">
        <v>250</v>
      </c>
      <c r="B27" s="7" t="s">
        <v>214</v>
      </c>
      <c r="C27" s="7" t="s">
        <v>225</v>
      </c>
    </row>
    <row r="28" spans="1:3" s="9" customFormat="1" ht="15" customHeight="1" x14ac:dyDescent="0.25">
      <c r="A28" s="55" t="s">
        <v>253</v>
      </c>
      <c r="B28" s="69"/>
      <c r="C28" s="7"/>
    </row>
    <row r="29" spans="1:3" s="9" customFormat="1" ht="15" customHeight="1" x14ac:dyDescent="0.25">
      <c r="A29" s="49" t="s">
        <v>166</v>
      </c>
      <c r="B29" s="9" t="s">
        <v>215</v>
      </c>
      <c r="C29" s="7" t="s">
        <v>225</v>
      </c>
    </row>
    <row r="30" spans="1:3" s="9" customFormat="1" ht="15" customHeight="1" x14ac:dyDescent="0.25">
      <c r="A30" s="49" t="s">
        <v>167</v>
      </c>
      <c r="B30" s="9" t="s">
        <v>215</v>
      </c>
      <c r="C30" s="7" t="s">
        <v>225</v>
      </c>
    </row>
    <row r="31" spans="1:3" s="9" customFormat="1" ht="15" customHeight="1" x14ac:dyDescent="0.25">
      <c r="A31" s="49" t="s">
        <v>168</v>
      </c>
      <c r="B31" s="9" t="s">
        <v>215</v>
      </c>
      <c r="C31" s="7" t="s">
        <v>225</v>
      </c>
    </row>
    <row r="32" spans="1:3" s="9" customFormat="1" x14ac:dyDescent="0.25">
      <c r="A32" s="49" t="s">
        <v>169</v>
      </c>
      <c r="B32" s="9" t="s">
        <v>215</v>
      </c>
      <c r="C32" s="7" t="s">
        <v>225</v>
      </c>
    </row>
    <row r="33" spans="1:3" s="9" customFormat="1" ht="17.25" customHeight="1" x14ac:dyDescent="0.25">
      <c r="A33" s="49" t="s">
        <v>170</v>
      </c>
      <c r="B33" s="9" t="s">
        <v>215</v>
      </c>
      <c r="C33" s="7" t="s">
        <v>225</v>
      </c>
    </row>
    <row r="34" spans="1:3" s="9" customFormat="1" ht="17.25" customHeight="1" x14ac:dyDescent="0.25">
      <c r="A34" s="49" t="s">
        <v>171</v>
      </c>
      <c r="B34" s="9" t="s">
        <v>215</v>
      </c>
      <c r="C34" s="7" t="s">
        <v>225</v>
      </c>
    </row>
    <row r="35" spans="1:3" s="9" customFormat="1" ht="15" customHeight="1" x14ac:dyDescent="0.25">
      <c r="A35" s="49" t="s">
        <v>172</v>
      </c>
      <c r="B35" s="9" t="s">
        <v>215</v>
      </c>
      <c r="C35" s="7" t="s">
        <v>225</v>
      </c>
    </row>
    <row r="36" spans="1:3" s="9" customFormat="1" x14ac:dyDescent="0.25">
      <c r="A36" s="49" t="s">
        <v>173</v>
      </c>
      <c r="B36" s="9" t="s">
        <v>215</v>
      </c>
      <c r="C36" s="7" t="s">
        <v>225</v>
      </c>
    </row>
    <row r="37" spans="1:3" s="9" customFormat="1" x14ac:dyDescent="0.25">
      <c r="A37" s="49" t="s">
        <v>250</v>
      </c>
      <c r="B37" s="9" t="s">
        <v>215</v>
      </c>
      <c r="C37" s="7" t="s">
        <v>225</v>
      </c>
    </row>
    <row r="38" spans="1:3" s="9" customFormat="1" x14ac:dyDescent="0.25">
      <c r="A38" s="55" t="s">
        <v>254</v>
      </c>
      <c r="C38" s="7"/>
    </row>
    <row r="39" spans="1:3" s="9" customFormat="1" x14ac:dyDescent="0.25">
      <c r="A39" s="49" t="s">
        <v>174</v>
      </c>
      <c r="B39" s="8" t="s">
        <v>216</v>
      </c>
      <c r="C39" s="7" t="s">
        <v>225</v>
      </c>
    </row>
    <row r="40" spans="1:3" s="9" customFormat="1" x14ac:dyDescent="0.25">
      <c r="A40" s="49" t="s">
        <v>175</v>
      </c>
      <c r="B40" s="8" t="s">
        <v>216</v>
      </c>
      <c r="C40" s="7" t="s">
        <v>225</v>
      </c>
    </row>
    <row r="41" spans="1:3" s="9" customFormat="1" x14ac:dyDescent="0.25">
      <c r="A41" s="49" t="s">
        <v>176</v>
      </c>
      <c r="B41" s="8" t="s">
        <v>216</v>
      </c>
      <c r="C41" s="7" t="s">
        <v>225</v>
      </c>
    </row>
    <row r="42" spans="1:3" s="9" customFormat="1" x14ac:dyDescent="0.25">
      <c r="A42" s="49" t="s">
        <v>177</v>
      </c>
      <c r="B42" s="8" t="s">
        <v>216</v>
      </c>
      <c r="C42" s="7" t="s">
        <v>225</v>
      </c>
    </row>
    <row r="43" spans="1:3" s="9" customFormat="1" x14ac:dyDescent="0.25">
      <c r="A43" s="49" t="s">
        <v>178</v>
      </c>
      <c r="B43" s="8" t="s">
        <v>216</v>
      </c>
      <c r="C43" s="7" t="s">
        <v>225</v>
      </c>
    </row>
    <row r="44" spans="1:3" s="9" customFormat="1" x14ac:dyDescent="0.25">
      <c r="A44" s="49" t="s">
        <v>250</v>
      </c>
      <c r="B44" s="8" t="s">
        <v>216</v>
      </c>
      <c r="C44" s="7" t="s">
        <v>225</v>
      </c>
    </row>
    <row r="45" spans="1:3" s="9" customFormat="1" x14ac:dyDescent="0.25">
      <c r="A45" s="55" t="s">
        <v>255</v>
      </c>
      <c r="B45" s="8"/>
      <c r="C45" s="7"/>
    </row>
    <row r="46" spans="1:3" s="9" customFormat="1" x14ac:dyDescent="0.25">
      <c r="A46" s="49" t="s">
        <v>179</v>
      </c>
      <c r="B46" s="8" t="s">
        <v>217</v>
      </c>
      <c r="C46" s="11" t="s">
        <v>226</v>
      </c>
    </row>
    <row r="47" spans="1:3" s="9" customFormat="1" ht="15" customHeight="1" x14ac:dyDescent="0.25">
      <c r="A47" s="49" t="s">
        <v>180</v>
      </c>
      <c r="B47" s="8" t="s">
        <v>217</v>
      </c>
      <c r="C47" s="11" t="s">
        <v>226</v>
      </c>
    </row>
    <row r="48" spans="1:3" s="9" customFormat="1" ht="15" customHeight="1" x14ac:dyDescent="0.25">
      <c r="A48" s="49" t="s">
        <v>181</v>
      </c>
      <c r="B48" s="8" t="s">
        <v>217</v>
      </c>
      <c r="C48" s="11" t="s">
        <v>226</v>
      </c>
    </row>
    <row r="49" spans="1:3" s="9" customFormat="1" ht="15" customHeight="1" x14ac:dyDescent="0.25">
      <c r="A49" s="49" t="s">
        <v>182</v>
      </c>
      <c r="B49" s="8" t="s">
        <v>217</v>
      </c>
      <c r="C49" s="11" t="s">
        <v>226</v>
      </c>
    </row>
    <row r="50" spans="1:3" s="9" customFormat="1" ht="15" customHeight="1" x14ac:dyDescent="0.25">
      <c r="A50" s="49" t="s">
        <v>183</v>
      </c>
      <c r="B50" s="8" t="s">
        <v>217</v>
      </c>
      <c r="C50" s="11" t="s">
        <v>226</v>
      </c>
    </row>
    <row r="51" spans="1:3" s="9" customFormat="1" ht="15" customHeight="1" x14ac:dyDescent="0.25">
      <c r="A51" s="49" t="s">
        <v>250</v>
      </c>
      <c r="B51" s="8" t="s">
        <v>217</v>
      </c>
      <c r="C51" s="11" t="s">
        <v>226</v>
      </c>
    </row>
    <row r="52" spans="1:3" s="9" customFormat="1" ht="15" customHeight="1" x14ac:dyDescent="0.25">
      <c r="A52" s="55" t="s">
        <v>256</v>
      </c>
      <c r="B52" s="8"/>
      <c r="C52" s="11"/>
    </row>
    <row r="53" spans="1:3" s="9" customFormat="1" ht="15" customHeight="1" x14ac:dyDescent="0.25">
      <c r="A53" s="49" t="s">
        <v>212</v>
      </c>
      <c r="B53" s="11" t="s">
        <v>218</v>
      </c>
      <c r="C53" s="11" t="s">
        <v>226</v>
      </c>
    </row>
    <row r="54" spans="1:3" s="9" customFormat="1" ht="15" customHeight="1" x14ac:dyDescent="0.25">
      <c r="A54" s="49" t="s">
        <v>184</v>
      </c>
      <c r="B54" s="11" t="s">
        <v>218</v>
      </c>
      <c r="C54" s="11" t="s">
        <v>226</v>
      </c>
    </row>
    <row r="55" spans="1:3" s="9" customFormat="1" ht="15" customHeight="1" x14ac:dyDescent="0.25">
      <c r="A55" s="49" t="s">
        <v>185</v>
      </c>
      <c r="B55" s="11" t="s">
        <v>218</v>
      </c>
      <c r="C55" s="11" t="s">
        <v>226</v>
      </c>
    </row>
    <row r="56" spans="1:3" s="9" customFormat="1" ht="15" customHeight="1" x14ac:dyDescent="0.25">
      <c r="A56" s="49" t="s">
        <v>186</v>
      </c>
      <c r="B56" s="11" t="s">
        <v>218</v>
      </c>
      <c r="C56" s="11" t="s">
        <v>226</v>
      </c>
    </row>
    <row r="57" spans="1:3" s="9" customFormat="1" ht="15" customHeight="1" x14ac:dyDescent="0.25">
      <c r="A57" s="49" t="s">
        <v>187</v>
      </c>
      <c r="B57" s="11" t="s">
        <v>218</v>
      </c>
      <c r="C57" s="11" t="s">
        <v>226</v>
      </c>
    </row>
    <row r="58" spans="1:3" s="9" customFormat="1" ht="15" customHeight="1" x14ac:dyDescent="0.25">
      <c r="A58" s="49" t="s">
        <v>250</v>
      </c>
      <c r="B58" s="11" t="s">
        <v>218</v>
      </c>
      <c r="C58" s="11" t="s">
        <v>226</v>
      </c>
    </row>
    <row r="59" spans="1:3" s="9" customFormat="1" ht="15" customHeight="1" x14ac:dyDescent="0.25">
      <c r="A59" s="55" t="s">
        <v>257</v>
      </c>
      <c r="B59" s="11"/>
      <c r="C59" s="11"/>
    </row>
    <row r="60" spans="1:3" s="9" customFormat="1" ht="15" customHeight="1" x14ac:dyDescent="0.25">
      <c r="A60" s="49" t="s">
        <v>188</v>
      </c>
      <c r="B60" s="7" t="s">
        <v>219</v>
      </c>
      <c r="C60" s="11" t="s">
        <v>226</v>
      </c>
    </row>
    <row r="61" spans="1:3" s="9" customFormat="1" ht="15" customHeight="1" x14ac:dyDescent="0.25">
      <c r="A61" s="49" t="s">
        <v>189</v>
      </c>
      <c r="B61" s="7" t="s">
        <v>219</v>
      </c>
      <c r="C61" s="11" t="s">
        <v>226</v>
      </c>
    </row>
    <row r="62" spans="1:3" s="9" customFormat="1" ht="15" customHeight="1" x14ac:dyDescent="0.25">
      <c r="A62" s="51" t="s">
        <v>190</v>
      </c>
      <c r="B62" s="7" t="s">
        <v>219</v>
      </c>
      <c r="C62" s="11" t="s">
        <v>226</v>
      </c>
    </row>
    <row r="63" spans="1:3" s="9" customFormat="1" ht="15" customHeight="1" x14ac:dyDescent="0.25">
      <c r="A63" s="49" t="s">
        <v>191</v>
      </c>
      <c r="B63" s="7" t="s">
        <v>219</v>
      </c>
      <c r="C63" s="11" t="s">
        <v>226</v>
      </c>
    </row>
    <row r="64" spans="1:3" s="9" customFormat="1" ht="15" customHeight="1" x14ac:dyDescent="0.25">
      <c r="A64" s="49" t="s">
        <v>250</v>
      </c>
      <c r="B64" s="7" t="s">
        <v>219</v>
      </c>
      <c r="C64" s="11" t="s">
        <v>226</v>
      </c>
    </row>
    <row r="65" spans="1:3" s="9" customFormat="1" ht="15" customHeight="1" x14ac:dyDescent="0.25">
      <c r="A65" s="55" t="s">
        <v>258</v>
      </c>
      <c r="B65" s="69"/>
      <c r="C65" s="11"/>
    </row>
    <row r="66" spans="1:3" s="9" customFormat="1" ht="15" customHeight="1" x14ac:dyDescent="0.25">
      <c r="A66" s="49" t="s">
        <v>192</v>
      </c>
      <c r="B66" s="9" t="s">
        <v>220</v>
      </c>
      <c r="C66" s="11" t="s">
        <v>226</v>
      </c>
    </row>
    <row r="67" spans="1:3" s="9" customFormat="1" x14ac:dyDescent="0.25">
      <c r="A67" s="49" t="s">
        <v>193</v>
      </c>
      <c r="B67" s="9" t="s">
        <v>220</v>
      </c>
      <c r="C67" s="11" t="s">
        <v>226</v>
      </c>
    </row>
    <row r="68" spans="1:3" s="9" customFormat="1" ht="17.25" customHeight="1" x14ac:dyDescent="0.25">
      <c r="A68" s="49" t="s">
        <v>194</v>
      </c>
      <c r="B68" s="9" t="s">
        <v>220</v>
      </c>
      <c r="C68" s="11" t="s">
        <v>226</v>
      </c>
    </row>
    <row r="69" spans="1:3" s="9" customFormat="1" ht="17.25" customHeight="1" x14ac:dyDescent="0.25">
      <c r="A69" s="49" t="s">
        <v>192</v>
      </c>
      <c r="B69" s="9" t="s">
        <v>220</v>
      </c>
      <c r="C69" s="11" t="s">
        <v>226</v>
      </c>
    </row>
    <row r="70" spans="1:3" s="9" customFormat="1" ht="17.25" customHeight="1" x14ac:dyDescent="0.25">
      <c r="A70" s="49" t="s">
        <v>250</v>
      </c>
      <c r="B70" s="9" t="s">
        <v>220</v>
      </c>
      <c r="C70" s="11" t="s">
        <v>226</v>
      </c>
    </row>
    <row r="71" spans="1:3" s="9" customFormat="1" ht="17.25" customHeight="1" x14ac:dyDescent="0.25">
      <c r="A71" s="55" t="s">
        <v>259</v>
      </c>
      <c r="C71" s="11"/>
    </row>
    <row r="72" spans="1:3" s="9" customFormat="1" x14ac:dyDescent="0.25">
      <c r="A72" s="52" t="s">
        <v>195</v>
      </c>
      <c r="B72" s="8" t="s">
        <v>221</v>
      </c>
      <c r="C72" s="11" t="s">
        <v>226</v>
      </c>
    </row>
    <row r="73" spans="1:3" s="9" customFormat="1" x14ac:dyDescent="0.25">
      <c r="A73" s="52" t="s">
        <v>196</v>
      </c>
      <c r="B73" s="8" t="s">
        <v>221</v>
      </c>
      <c r="C73" s="11" t="s">
        <v>226</v>
      </c>
    </row>
    <row r="74" spans="1:3" s="9" customFormat="1" x14ac:dyDescent="0.25">
      <c r="A74" s="49" t="s">
        <v>250</v>
      </c>
      <c r="B74" s="8" t="s">
        <v>221</v>
      </c>
      <c r="C74" s="11" t="s">
        <v>226</v>
      </c>
    </row>
    <row r="75" spans="1:3" s="9" customFormat="1" x14ac:dyDescent="0.25">
      <c r="A75" s="55" t="s">
        <v>260</v>
      </c>
      <c r="B75" s="8"/>
      <c r="C75" s="11"/>
    </row>
    <row r="76" spans="1:3" s="9" customFormat="1" ht="24.75" customHeight="1" x14ac:dyDescent="0.25">
      <c r="A76" s="49" t="s">
        <v>197</v>
      </c>
      <c r="B76" s="8" t="s">
        <v>222</v>
      </c>
      <c r="C76" s="11" t="s">
        <v>226</v>
      </c>
    </row>
    <row r="77" spans="1:3" s="9" customFormat="1" ht="22.5" x14ac:dyDescent="0.25">
      <c r="A77" s="50" t="s">
        <v>198</v>
      </c>
      <c r="B77" s="8" t="s">
        <v>222</v>
      </c>
      <c r="C77" s="11" t="s">
        <v>226</v>
      </c>
    </row>
    <row r="78" spans="1:3" s="9" customFormat="1" x14ac:dyDescent="0.25">
      <c r="A78" s="49" t="s">
        <v>199</v>
      </c>
      <c r="B78" s="8" t="s">
        <v>222</v>
      </c>
      <c r="C78" s="11" t="s">
        <v>226</v>
      </c>
    </row>
    <row r="79" spans="1:3" s="9" customFormat="1" x14ac:dyDescent="0.25">
      <c r="A79" s="49" t="s">
        <v>200</v>
      </c>
      <c r="B79" s="8" t="s">
        <v>222</v>
      </c>
      <c r="C79" s="11" t="s">
        <v>226</v>
      </c>
    </row>
    <row r="80" spans="1:3" s="9" customFormat="1" x14ac:dyDescent="0.25">
      <c r="A80" s="49" t="s">
        <v>201</v>
      </c>
      <c r="B80" s="8" t="s">
        <v>222</v>
      </c>
      <c r="C80" s="11" t="s">
        <v>226</v>
      </c>
    </row>
    <row r="81" spans="1:3" s="9" customFormat="1" x14ac:dyDescent="0.25">
      <c r="A81" s="49" t="s">
        <v>202</v>
      </c>
      <c r="B81" s="8" t="s">
        <v>222</v>
      </c>
      <c r="C81" s="11" t="s">
        <v>226</v>
      </c>
    </row>
    <row r="82" spans="1:3" s="9" customFormat="1" ht="15" customHeight="1" x14ac:dyDescent="0.25">
      <c r="A82" s="49" t="s">
        <v>203</v>
      </c>
      <c r="B82" s="8" t="s">
        <v>222</v>
      </c>
      <c r="C82" s="11" t="s">
        <v>226</v>
      </c>
    </row>
    <row r="83" spans="1:3" s="9" customFormat="1" ht="23.25" customHeight="1" x14ac:dyDescent="0.25">
      <c r="A83" s="49" t="s">
        <v>204</v>
      </c>
      <c r="B83" s="8" t="s">
        <v>222</v>
      </c>
      <c r="C83" s="11" t="s">
        <v>226</v>
      </c>
    </row>
    <row r="84" spans="1:3" s="9" customFormat="1" ht="15" customHeight="1" x14ac:dyDescent="0.25">
      <c r="A84" s="49" t="s">
        <v>205</v>
      </c>
      <c r="B84" s="8" t="s">
        <v>222</v>
      </c>
      <c r="C84" s="11" t="s">
        <v>226</v>
      </c>
    </row>
    <row r="85" spans="1:3" s="9" customFormat="1" ht="15" customHeight="1" x14ac:dyDescent="0.25">
      <c r="A85" s="49" t="s">
        <v>250</v>
      </c>
      <c r="B85" s="8" t="s">
        <v>222</v>
      </c>
      <c r="C85" s="11" t="s">
        <v>226</v>
      </c>
    </row>
    <row r="86" spans="1:3" s="9" customFormat="1" ht="15" customHeight="1" x14ac:dyDescent="0.25">
      <c r="A86" s="55" t="s">
        <v>261</v>
      </c>
      <c r="B86" s="8"/>
      <c r="C86" s="11"/>
    </row>
    <row r="87" spans="1:3" s="9" customFormat="1" ht="28.5" customHeight="1" x14ac:dyDescent="0.25">
      <c r="A87" s="49" t="s">
        <v>206</v>
      </c>
      <c r="B87" s="8" t="s">
        <v>223</v>
      </c>
      <c r="C87" s="11" t="s">
        <v>226</v>
      </c>
    </row>
    <row r="88" spans="1:3" s="9" customFormat="1" x14ac:dyDescent="0.25">
      <c r="A88" s="49" t="s">
        <v>250</v>
      </c>
      <c r="B88" s="8" t="s">
        <v>223</v>
      </c>
      <c r="C88" s="11" t="s">
        <v>226</v>
      </c>
    </row>
    <row r="89" spans="1:3" s="9" customFormat="1" x14ac:dyDescent="0.25">
      <c r="A89" s="55" t="s">
        <v>262</v>
      </c>
      <c r="B89" s="8"/>
      <c r="C89" s="11"/>
    </row>
    <row r="90" spans="1:3" s="9" customFormat="1" ht="15" customHeight="1" x14ac:dyDescent="0.25">
      <c r="A90" s="49" t="s">
        <v>207</v>
      </c>
      <c r="B90" s="8" t="s">
        <v>224</v>
      </c>
      <c r="C90" s="11" t="s">
        <v>226</v>
      </c>
    </row>
    <row r="91" spans="1:3" s="9" customFormat="1" ht="15" customHeight="1" x14ac:dyDescent="0.25">
      <c r="A91" s="49" t="s">
        <v>208</v>
      </c>
      <c r="B91" s="8" t="s">
        <v>224</v>
      </c>
      <c r="C91" s="11" t="s">
        <v>226</v>
      </c>
    </row>
    <row r="92" spans="1:3" s="9" customFormat="1" ht="15" customHeight="1" x14ac:dyDescent="0.25">
      <c r="A92" s="49" t="s">
        <v>209</v>
      </c>
      <c r="B92" s="8" t="s">
        <v>224</v>
      </c>
      <c r="C92" s="11" t="s">
        <v>226</v>
      </c>
    </row>
    <row r="93" spans="1:3" s="9" customFormat="1" ht="15" customHeight="1" x14ac:dyDescent="0.25">
      <c r="A93" s="49" t="s">
        <v>210</v>
      </c>
      <c r="B93" s="8" t="s">
        <v>224</v>
      </c>
      <c r="C93" s="11" t="s">
        <v>226</v>
      </c>
    </row>
    <row r="94" spans="1:3" s="9" customFormat="1" ht="15" customHeight="1" x14ac:dyDescent="0.25">
      <c r="A94" s="49" t="s">
        <v>211</v>
      </c>
      <c r="B94" s="8" t="s">
        <v>224</v>
      </c>
      <c r="C94" s="11" t="s">
        <v>226</v>
      </c>
    </row>
    <row r="95" spans="1:3" s="9" customFormat="1" ht="15" customHeight="1" x14ac:dyDescent="0.25">
      <c r="A95" s="49" t="s">
        <v>250</v>
      </c>
      <c r="B95" s="8" t="s">
        <v>224</v>
      </c>
      <c r="C95" s="11" t="s">
        <v>226</v>
      </c>
    </row>
    <row r="96" spans="1:3" s="9" customFormat="1" ht="15" customHeight="1" x14ac:dyDescent="0.25">
      <c r="A96" s="13" t="s">
        <v>7</v>
      </c>
      <c r="C96" s="10"/>
    </row>
    <row r="97" spans="1:3" s="9" customFormat="1" ht="15" customHeight="1" x14ac:dyDescent="0.25">
      <c r="A97" s="13"/>
      <c r="C97" s="13"/>
    </row>
    <row r="98" spans="1:3" x14ac:dyDescent="0.25">
      <c r="A98" s="12" t="s">
        <v>8</v>
      </c>
    </row>
    <row r="99" spans="1:3" x14ac:dyDescent="0.25">
      <c r="A99" s="12" t="s">
        <v>9</v>
      </c>
    </row>
    <row r="100" spans="1:3" x14ac:dyDescent="0.25">
      <c r="A100" s="12" t="s">
        <v>10</v>
      </c>
    </row>
    <row r="101" spans="1:3" x14ac:dyDescent="0.25">
      <c r="A101" s="12" t="s">
        <v>11</v>
      </c>
    </row>
    <row r="102" spans="1:3" x14ac:dyDescent="0.25">
      <c r="A102" s="12" t="s">
        <v>12</v>
      </c>
    </row>
    <row r="103" spans="1:3" x14ac:dyDescent="0.25">
      <c r="A103" s="12" t="s">
        <v>13</v>
      </c>
    </row>
    <row r="104" spans="1:3" x14ac:dyDescent="0.25">
      <c r="A104" s="12" t="s">
        <v>14</v>
      </c>
    </row>
    <row r="105" spans="1:3" ht="15" customHeight="1" x14ac:dyDescent="0.25">
      <c r="A105" s="12" t="s">
        <v>15</v>
      </c>
    </row>
    <row r="106" spans="1:3" x14ac:dyDescent="0.25">
      <c r="A106" s="12" t="s">
        <v>16</v>
      </c>
    </row>
    <row r="107" spans="1:3" x14ac:dyDescent="0.25">
      <c r="A107" s="12" t="s">
        <v>17</v>
      </c>
    </row>
    <row r="108" spans="1:3" x14ac:dyDescent="0.25">
      <c r="A108" s="12" t="s">
        <v>104</v>
      </c>
    </row>
    <row r="109" spans="1:3" x14ac:dyDescent="0.25">
      <c r="A109" s="12" t="s">
        <v>18</v>
      </c>
    </row>
    <row r="110" spans="1:3" x14ac:dyDescent="0.25">
      <c r="A110" s="12" t="s">
        <v>19</v>
      </c>
    </row>
    <row r="111" spans="1:3" x14ac:dyDescent="0.25">
      <c r="A111" s="12" t="s">
        <v>20</v>
      </c>
    </row>
    <row r="112" spans="1:3" x14ac:dyDescent="0.25">
      <c r="A112" s="12" t="s">
        <v>21</v>
      </c>
    </row>
    <row r="113" spans="1:1" x14ac:dyDescent="0.25">
      <c r="A113" s="12" t="s">
        <v>22</v>
      </c>
    </row>
    <row r="114" spans="1:1" ht="15" customHeight="1" x14ac:dyDescent="0.25">
      <c r="A114" s="12" t="s">
        <v>23</v>
      </c>
    </row>
    <row r="115" spans="1:1" x14ac:dyDescent="0.25">
      <c r="A115" s="12" t="s">
        <v>24</v>
      </c>
    </row>
    <row r="116" spans="1:1" x14ac:dyDescent="0.25">
      <c r="A116" s="12" t="s">
        <v>25</v>
      </c>
    </row>
    <row r="117" spans="1:1" x14ac:dyDescent="0.25">
      <c r="A117" s="12" t="s">
        <v>26</v>
      </c>
    </row>
    <row r="118" spans="1:1" x14ac:dyDescent="0.25">
      <c r="A118" s="12" t="s">
        <v>27</v>
      </c>
    </row>
    <row r="119" spans="1:1" x14ac:dyDescent="0.25">
      <c r="A119" s="12" t="s">
        <v>28</v>
      </c>
    </row>
    <row r="120" spans="1:1" x14ac:dyDescent="0.25">
      <c r="A120" s="12" t="s">
        <v>29</v>
      </c>
    </row>
    <row r="121" spans="1:1" x14ac:dyDescent="0.25">
      <c r="A121" s="12" t="s">
        <v>30</v>
      </c>
    </row>
    <row r="122" spans="1:1" x14ac:dyDescent="0.25">
      <c r="A122" s="12" t="s">
        <v>31</v>
      </c>
    </row>
    <row r="123" spans="1:1" x14ac:dyDescent="0.25">
      <c r="A123" s="12" t="s">
        <v>32</v>
      </c>
    </row>
    <row r="124" spans="1:1" x14ac:dyDescent="0.25">
      <c r="A124" s="12" t="s">
        <v>33</v>
      </c>
    </row>
    <row r="125" spans="1:1" x14ac:dyDescent="0.25">
      <c r="A125" s="12" t="s">
        <v>34</v>
      </c>
    </row>
    <row r="126" spans="1:1" x14ac:dyDescent="0.25">
      <c r="A126" s="12" t="s">
        <v>35</v>
      </c>
    </row>
    <row r="127" spans="1:1" x14ac:dyDescent="0.25">
      <c r="A127" s="12" t="s">
        <v>36</v>
      </c>
    </row>
    <row r="128" spans="1:1" x14ac:dyDescent="0.25">
      <c r="A128" s="12" t="s">
        <v>37</v>
      </c>
    </row>
    <row r="129" spans="1:1" x14ac:dyDescent="0.25">
      <c r="A129" s="12" t="s">
        <v>38</v>
      </c>
    </row>
    <row r="130" spans="1:1" s="4" customFormat="1" x14ac:dyDescent="0.25">
      <c r="A130" s="12" t="s">
        <v>39</v>
      </c>
    </row>
    <row r="131" spans="1:1" ht="15" customHeight="1" x14ac:dyDescent="0.25">
      <c r="A131" s="12" t="s">
        <v>40</v>
      </c>
    </row>
    <row r="132" spans="1:1" x14ac:dyDescent="0.25">
      <c r="A132" s="12" t="s">
        <v>41</v>
      </c>
    </row>
    <row r="133" spans="1:1" x14ac:dyDescent="0.25">
      <c r="A133" s="12" t="s">
        <v>42</v>
      </c>
    </row>
    <row r="134" spans="1:1" x14ac:dyDescent="0.25">
      <c r="A134" s="12" t="s">
        <v>43</v>
      </c>
    </row>
    <row r="135" spans="1:1" x14ac:dyDescent="0.25">
      <c r="A135" s="12" t="s">
        <v>44</v>
      </c>
    </row>
    <row r="144" spans="1:1" ht="15" customHeight="1" x14ac:dyDescent="0.25"/>
    <row r="154" ht="15" customHeight="1" x14ac:dyDescent="0.25"/>
    <row r="158" ht="18" customHeight="1" x14ac:dyDescent="0.25"/>
    <row r="159" ht="12.75" customHeight="1" x14ac:dyDescent="0.25"/>
    <row r="184" ht="15" customHeight="1" x14ac:dyDescent="0.25"/>
    <row r="194" ht="45" customHeight="1" x14ac:dyDescent="0.25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82"/>
  <sheetViews>
    <sheetView topLeftCell="A82" zoomScale="90" zoomScaleNormal="90" workbookViewId="0">
      <selection activeCell="A24" sqref="A24"/>
    </sheetView>
  </sheetViews>
  <sheetFormatPr baseColWidth="10" defaultColWidth="11.42578125" defaultRowHeight="15" x14ac:dyDescent="0.25"/>
  <cols>
    <col min="1" max="1" width="128.42578125" style="1" customWidth="1"/>
    <col min="2" max="2" width="60" style="1" customWidth="1"/>
    <col min="3" max="3" width="71.85546875" style="1" customWidth="1"/>
    <col min="4" max="4" width="57.28515625" style="1" customWidth="1"/>
    <col min="5" max="5" width="69.140625" style="1" customWidth="1"/>
    <col min="6" max="6" width="66" style="1" customWidth="1"/>
    <col min="7" max="7" width="72.28515625" style="1" customWidth="1"/>
    <col min="8" max="8" width="84" style="1" customWidth="1"/>
    <col min="9" max="9" width="77.140625" style="1" bestFit="1" customWidth="1"/>
    <col min="10" max="10" width="68.28515625" style="1" customWidth="1"/>
    <col min="11" max="11" width="102.85546875" style="1" customWidth="1"/>
    <col min="12" max="12" width="102.140625" style="1" customWidth="1"/>
    <col min="13" max="13" width="70.140625" style="1" customWidth="1"/>
    <col min="14" max="16384" width="11.42578125" style="1"/>
  </cols>
  <sheetData>
    <row r="1" spans="1:13" x14ac:dyDescent="0.25">
      <c r="A1" s="3"/>
      <c r="B1" s="9" t="s">
        <v>268</v>
      </c>
      <c r="C1" s="55" t="s">
        <v>269</v>
      </c>
      <c r="D1" s="55" t="s">
        <v>270</v>
      </c>
      <c r="E1" s="55" t="s">
        <v>271</v>
      </c>
      <c r="F1" s="55" t="s">
        <v>272</v>
      </c>
      <c r="G1" s="55" t="s">
        <v>273</v>
      </c>
      <c r="H1" s="55" t="s">
        <v>275</v>
      </c>
      <c r="I1" s="55" t="s">
        <v>274</v>
      </c>
      <c r="J1" s="55" t="s">
        <v>276</v>
      </c>
      <c r="K1" s="55" t="s">
        <v>277</v>
      </c>
      <c r="L1" s="55" t="s">
        <v>278</v>
      </c>
      <c r="M1" s="55" t="s">
        <v>262</v>
      </c>
    </row>
    <row r="2" spans="1:13" s="9" customFormat="1" ht="15" customHeight="1" x14ac:dyDescent="0.25">
      <c r="A2" s="49"/>
      <c r="B2" s="49" t="s">
        <v>144</v>
      </c>
      <c r="C2" s="49" t="s">
        <v>163</v>
      </c>
      <c r="D2" s="49" t="s">
        <v>166</v>
      </c>
      <c r="E2" s="49" t="s">
        <v>174</v>
      </c>
      <c r="F2" s="49" t="s">
        <v>179</v>
      </c>
      <c r="G2" s="49" t="s">
        <v>212</v>
      </c>
      <c r="H2" s="49" t="s">
        <v>188</v>
      </c>
      <c r="I2" s="49" t="s">
        <v>192</v>
      </c>
      <c r="J2" s="52" t="s">
        <v>195</v>
      </c>
      <c r="K2" s="49" t="s">
        <v>197</v>
      </c>
      <c r="L2" s="49" t="s">
        <v>206</v>
      </c>
      <c r="M2" s="49" t="s">
        <v>207</v>
      </c>
    </row>
    <row r="3" spans="1:13" s="9" customFormat="1" ht="22.5" x14ac:dyDescent="0.25">
      <c r="A3" s="49" t="s">
        <v>264</v>
      </c>
      <c r="B3" s="49" t="s">
        <v>264</v>
      </c>
      <c r="C3" s="49" t="s">
        <v>263</v>
      </c>
      <c r="D3" s="49" t="s">
        <v>167</v>
      </c>
      <c r="E3" s="49" t="s">
        <v>175</v>
      </c>
      <c r="F3" s="49" t="s">
        <v>180</v>
      </c>
      <c r="G3" s="49" t="s">
        <v>184</v>
      </c>
      <c r="H3" s="49" t="s">
        <v>189</v>
      </c>
      <c r="I3" s="49" t="s">
        <v>193</v>
      </c>
      <c r="J3" s="52" t="s">
        <v>196</v>
      </c>
      <c r="K3" s="50" t="s">
        <v>198</v>
      </c>
      <c r="L3" s="49" t="s">
        <v>250</v>
      </c>
      <c r="M3" s="49" t="s">
        <v>208</v>
      </c>
    </row>
    <row r="4" spans="1:13" s="9" customFormat="1" ht="22.5" x14ac:dyDescent="0.25">
      <c r="A4" s="49" t="s">
        <v>146</v>
      </c>
      <c r="B4" s="49" t="s">
        <v>146</v>
      </c>
      <c r="C4" s="49" t="s">
        <v>165</v>
      </c>
      <c r="D4" s="49" t="s">
        <v>168</v>
      </c>
      <c r="E4" s="49" t="s">
        <v>176</v>
      </c>
      <c r="F4" s="49" t="s">
        <v>181</v>
      </c>
      <c r="G4" s="49" t="s">
        <v>185</v>
      </c>
      <c r="H4" s="51" t="s">
        <v>190</v>
      </c>
      <c r="I4" s="49" t="s">
        <v>194</v>
      </c>
      <c r="J4" s="49" t="s">
        <v>250</v>
      </c>
      <c r="K4" s="49" t="s">
        <v>199</v>
      </c>
      <c r="L4" s="70"/>
      <c r="M4" s="49" t="s">
        <v>209</v>
      </c>
    </row>
    <row r="5" spans="1:13" s="9" customFormat="1" ht="22.5" x14ac:dyDescent="0.25">
      <c r="A5" s="49"/>
      <c r="B5" s="49" t="s">
        <v>148</v>
      </c>
      <c r="C5" s="49" t="s">
        <v>250</v>
      </c>
      <c r="D5" s="49" t="s">
        <v>169</v>
      </c>
      <c r="E5" s="49" t="s">
        <v>177</v>
      </c>
      <c r="F5" s="49" t="s">
        <v>182</v>
      </c>
      <c r="G5" s="49" t="s">
        <v>186</v>
      </c>
      <c r="H5" s="49" t="s">
        <v>191</v>
      </c>
      <c r="I5" s="49" t="s">
        <v>192</v>
      </c>
      <c r="J5" s="70"/>
      <c r="K5" s="49" t="s">
        <v>200</v>
      </c>
      <c r="L5" s="70"/>
      <c r="M5" s="49" t="s">
        <v>210</v>
      </c>
    </row>
    <row r="6" spans="1:13" s="9" customFormat="1" ht="22.5" x14ac:dyDescent="0.25">
      <c r="A6" s="49" t="s">
        <v>148</v>
      </c>
      <c r="B6" s="49" t="s">
        <v>149</v>
      </c>
      <c r="C6" s="70"/>
      <c r="D6" s="49" t="s">
        <v>170</v>
      </c>
      <c r="E6" s="49" t="s">
        <v>178</v>
      </c>
      <c r="F6" s="49" t="s">
        <v>183</v>
      </c>
      <c r="G6" s="49" t="s">
        <v>187</v>
      </c>
      <c r="H6" s="49" t="s">
        <v>250</v>
      </c>
      <c r="I6" s="49" t="s">
        <v>250</v>
      </c>
      <c r="J6" s="70"/>
      <c r="K6" s="49" t="s">
        <v>201</v>
      </c>
      <c r="L6" s="70"/>
      <c r="M6" s="49" t="s">
        <v>211</v>
      </c>
    </row>
    <row r="7" spans="1:13" s="9" customFormat="1" x14ac:dyDescent="0.25">
      <c r="A7" s="49" t="s">
        <v>149</v>
      </c>
      <c r="B7" s="49" t="s">
        <v>150</v>
      </c>
      <c r="C7" s="70"/>
      <c r="D7" s="49" t="s">
        <v>171</v>
      </c>
      <c r="E7" s="49" t="s">
        <v>250</v>
      </c>
      <c r="F7" s="49" t="s">
        <v>250</v>
      </c>
      <c r="G7" s="49" t="s">
        <v>250</v>
      </c>
      <c r="H7" s="70"/>
      <c r="I7" s="70"/>
      <c r="J7" s="70"/>
      <c r="K7" s="49" t="s">
        <v>202</v>
      </c>
      <c r="L7" s="70"/>
      <c r="M7" s="49" t="s">
        <v>250</v>
      </c>
    </row>
    <row r="8" spans="1:13" s="9" customFormat="1" x14ac:dyDescent="0.25">
      <c r="A8" s="49" t="s">
        <v>150</v>
      </c>
      <c r="B8" s="49" t="s">
        <v>151</v>
      </c>
      <c r="C8" s="70"/>
      <c r="D8" s="49" t="s">
        <v>172</v>
      </c>
      <c r="E8" s="70"/>
      <c r="F8" s="70"/>
      <c r="G8" s="70"/>
      <c r="H8" s="70"/>
      <c r="I8" s="70"/>
      <c r="J8" s="70"/>
      <c r="K8" s="49" t="s">
        <v>203</v>
      </c>
      <c r="L8" s="70"/>
    </row>
    <row r="9" spans="1:13" s="9" customFormat="1" ht="22.5" x14ac:dyDescent="0.25">
      <c r="A9" s="49" t="s">
        <v>151</v>
      </c>
      <c r="B9" s="49" t="s">
        <v>152</v>
      </c>
      <c r="C9" s="70"/>
      <c r="D9" s="49" t="s">
        <v>173</v>
      </c>
      <c r="E9" s="70"/>
      <c r="F9" s="70"/>
      <c r="G9" s="70"/>
      <c r="H9" s="70"/>
      <c r="I9" s="70"/>
      <c r="J9" s="70"/>
      <c r="K9" s="49" t="s">
        <v>204</v>
      </c>
      <c r="L9" s="70"/>
    </row>
    <row r="10" spans="1:13" s="9" customFormat="1" x14ac:dyDescent="0.25">
      <c r="A10" s="49" t="s">
        <v>152</v>
      </c>
      <c r="B10" s="49" t="s">
        <v>153</v>
      </c>
      <c r="C10" s="70"/>
      <c r="D10" s="49" t="s">
        <v>250</v>
      </c>
      <c r="E10" s="70"/>
      <c r="F10" s="70"/>
      <c r="G10" s="70"/>
      <c r="H10" s="70"/>
      <c r="I10" s="70"/>
      <c r="J10" s="70"/>
      <c r="K10" s="49" t="s">
        <v>205</v>
      </c>
      <c r="L10" s="70"/>
    </row>
    <row r="11" spans="1:13" s="9" customFormat="1" x14ac:dyDescent="0.25">
      <c r="A11" s="49" t="s">
        <v>153</v>
      </c>
      <c r="B11" s="49" t="s">
        <v>154</v>
      </c>
      <c r="C11" s="70"/>
      <c r="D11" s="70"/>
      <c r="E11" s="70"/>
      <c r="F11" s="70"/>
      <c r="G11" s="70"/>
      <c r="H11" s="70"/>
      <c r="I11" s="70"/>
      <c r="J11" s="70"/>
      <c r="K11" s="49" t="s">
        <v>250</v>
      </c>
      <c r="L11" s="70"/>
    </row>
    <row r="12" spans="1:13" s="9" customFormat="1" ht="15" customHeight="1" x14ac:dyDescent="0.25">
      <c r="A12" s="49" t="s">
        <v>154</v>
      </c>
      <c r="B12" s="49" t="s">
        <v>155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</row>
    <row r="13" spans="1:13" s="9" customFormat="1" ht="15" customHeight="1" x14ac:dyDescent="0.25">
      <c r="A13" s="49" t="s">
        <v>155</v>
      </c>
      <c r="B13" s="49" t="s">
        <v>156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</row>
    <row r="14" spans="1:13" s="9" customFormat="1" ht="15" customHeight="1" x14ac:dyDescent="0.25">
      <c r="A14" s="49" t="s">
        <v>156</v>
      </c>
      <c r="B14" s="49" t="s">
        <v>157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</row>
    <row r="15" spans="1:13" s="9" customFormat="1" ht="15" customHeight="1" x14ac:dyDescent="0.25">
      <c r="A15" s="49" t="s">
        <v>157</v>
      </c>
      <c r="B15" s="49" t="s">
        <v>158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</row>
    <row r="16" spans="1:13" s="9" customFormat="1" ht="15" customHeight="1" x14ac:dyDescent="0.25">
      <c r="A16" s="49" t="s">
        <v>158</v>
      </c>
      <c r="B16" s="49" t="s">
        <v>159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</row>
    <row r="17" spans="1:12" s="9" customFormat="1" ht="15" customHeight="1" x14ac:dyDescent="0.25">
      <c r="A17" s="49" t="s">
        <v>159</v>
      </c>
      <c r="B17" s="49" t="s">
        <v>160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</row>
    <row r="18" spans="1:12" s="9" customFormat="1" ht="15" customHeight="1" x14ac:dyDescent="0.25">
      <c r="A18" s="49" t="s">
        <v>160</v>
      </c>
      <c r="B18" s="49" t="s">
        <v>161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</row>
    <row r="19" spans="1:12" s="9" customFormat="1" ht="15" customHeight="1" x14ac:dyDescent="0.25">
      <c r="A19" s="49" t="s">
        <v>161</v>
      </c>
      <c r="B19" s="49" t="s">
        <v>162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</row>
    <row r="20" spans="1:12" s="9" customFormat="1" ht="15" customHeight="1" x14ac:dyDescent="0.25">
      <c r="A20" s="49" t="s">
        <v>162</v>
      </c>
      <c r="B20" s="49" t="s">
        <v>250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</row>
    <row r="21" spans="1:12" s="9" customFormat="1" ht="15" customHeight="1" x14ac:dyDescent="0.25">
      <c r="A21" s="49" t="s">
        <v>250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</row>
    <row r="22" spans="1:12" s="9" customFormat="1" ht="15" customHeight="1" x14ac:dyDescent="0.25">
      <c r="A22" s="49" t="s">
        <v>163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</row>
    <row r="23" spans="1:12" s="9" customFormat="1" ht="15" customHeight="1" x14ac:dyDescent="0.25">
      <c r="A23" s="49" t="s">
        <v>164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</row>
    <row r="24" spans="1:12" s="9" customFormat="1" ht="15" customHeight="1" x14ac:dyDescent="0.25">
      <c r="A24" s="49" t="s">
        <v>165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</row>
    <row r="25" spans="1:12" s="9" customFormat="1" ht="15" customHeight="1" x14ac:dyDescent="0.25">
      <c r="A25" s="49" t="s">
        <v>250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</row>
    <row r="26" spans="1:12" s="9" customFormat="1" ht="15" customHeight="1" x14ac:dyDescent="0.25">
      <c r="A26" s="49" t="s">
        <v>166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</row>
    <row r="27" spans="1:12" s="9" customFormat="1" ht="15" customHeight="1" x14ac:dyDescent="0.25">
      <c r="A27" s="49" t="s">
        <v>167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</row>
    <row r="28" spans="1:12" s="9" customFormat="1" ht="15" customHeight="1" x14ac:dyDescent="0.25">
      <c r="A28" s="49" t="s">
        <v>168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</row>
    <row r="29" spans="1:12" s="9" customFormat="1" x14ac:dyDescent="0.25">
      <c r="A29" s="49" t="s">
        <v>169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</row>
    <row r="30" spans="1:12" s="9" customFormat="1" ht="17.25" customHeight="1" x14ac:dyDescent="0.25">
      <c r="A30" s="49" t="s">
        <v>170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1:12" s="9" customFormat="1" ht="17.25" customHeight="1" x14ac:dyDescent="0.25">
      <c r="A31" s="49" t="s">
        <v>171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</row>
    <row r="32" spans="1:12" s="9" customFormat="1" ht="15" customHeight="1" x14ac:dyDescent="0.25">
      <c r="A32" s="49" t="s">
        <v>172</v>
      </c>
      <c r="B32" s="9" t="s">
        <v>251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</row>
    <row r="33" spans="1:12" s="9" customFormat="1" x14ac:dyDescent="0.25">
      <c r="A33" s="49" t="s">
        <v>173</v>
      </c>
      <c r="B33" s="55" t="s">
        <v>252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</row>
    <row r="34" spans="1:12" s="9" customFormat="1" x14ac:dyDescent="0.25">
      <c r="A34" s="49" t="s">
        <v>250</v>
      </c>
      <c r="B34" s="55" t="s">
        <v>253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</row>
    <row r="35" spans="1:12" s="9" customFormat="1" x14ac:dyDescent="0.25">
      <c r="A35" s="49" t="s">
        <v>174</v>
      </c>
      <c r="B35" s="55" t="s">
        <v>254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</row>
    <row r="36" spans="1:12" s="9" customFormat="1" x14ac:dyDescent="0.25">
      <c r="A36" s="49" t="s">
        <v>175</v>
      </c>
      <c r="B36" s="55" t="s">
        <v>255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</row>
    <row r="37" spans="1:12" s="9" customFormat="1" x14ac:dyDescent="0.25">
      <c r="A37" s="49" t="s">
        <v>176</v>
      </c>
      <c r="B37" s="55" t="s">
        <v>256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</row>
    <row r="38" spans="1:12" s="9" customFormat="1" x14ac:dyDescent="0.25">
      <c r="A38" s="49" t="s">
        <v>177</v>
      </c>
      <c r="B38" s="55" t="s">
        <v>257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</row>
    <row r="39" spans="1:12" s="9" customFormat="1" x14ac:dyDescent="0.25">
      <c r="A39" s="49" t="s">
        <v>178</v>
      </c>
      <c r="B39" s="55" t="s">
        <v>258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</row>
    <row r="40" spans="1:12" s="9" customFormat="1" x14ac:dyDescent="0.25">
      <c r="A40" s="49" t="s">
        <v>250</v>
      </c>
      <c r="B40" s="55" t="s">
        <v>259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</row>
    <row r="41" spans="1:12" s="9" customFormat="1" x14ac:dyDescent="0.25">
      <c r="A41" s="49" t="s">
        <v>179</v>
      </c>
      <c r="B41" s="55" t="s">
        <v>260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</row>
    <row r="42" spans="1:12" s="9" customFormat="1" ht="15" customHeight="1" x14ac:dyDescent="0.25">
      <c r="A42" s="49" t="s">
        <v>180</v>
      </c>
      <c r="B42" s="55" t="s">
        <v>261</v>
      </c>
      <c r="C42" s="70"/>
      <c r="D42" s="70"/>
      <c r="E42" s="70"/>
      <c r="F42" s="70"/>
      <c r="G42" s="70"/>
      <c r="H42" s="70"/>
      <c r="I42" s="70"/>
      <c r="J42" s="70"/>
      <c r="K42" s="70"/>
      <c r="L42" s="70"/>
    </row>
    <row r="43" spans="1:12" s="9" customFormat="1" ht="15" customHeight="1" x14ac:dyDescent="0.25">
      <c r="A43" s="49" t="s">
        <v>181</v>
      </c>
      <c r="B43" s="55" t="s">
        <v>262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</row>
    <row r="44" spans="1:12" s="9" customFormat="1" ht="15" customHeight="1" x14ac:dyDescent="0.25">
      <c r="A44" s="49" t="s">
        <v>182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</row>
    <row r="45" spans="1:12" s="9" customFormat="1" ht="15" customHeight="1" x14ac:dyDescent="0.25">
      <c r="A45" s="49" t="s">
        <v>183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</row>
    <row r="46" spans="1:12" s="9" customFormat="1" ht="15" customHeight="1" x14ac:dyDescent="0.25">
      <c r="A46" s="49" t="s">
        <v>250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</row>
    <row r="47" spans="1:12" s="9" customFormat="1" ht="15" customHeight="1" x14ac:dyDescent="0.25">
      <c r="A47" s="49" t="s">
        <v>212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</row>
    <row r="48" spans="1:12" s="9" customFormat="1" ht="15" customHeight="1" x14ac:dyDescent="0.25">
      <c r="A48" s="49" t="s">
        <v>184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</row>
    <row r="49" spans="1:12" s="9" customFormat="1" ht="15" customHeight="1" x14ac:dyDescent="0.25">
      <c r="A49" s="49" t="s">
        <v>185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</row>
    <row r="50" spans="1:12" s="9" customFormat="1" ht="15" customHeight="1" x14ac:dyDescent="0.25">
      <c r="A50" s="49" t="s">
        <v>186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</row>
    <row r="51" spans="1:12" s="9" customFormat="1" ht="15" customHeight="1" x14ac:dyDescent="0.25">
      <c r="A51" s="49" t="s">
        <v>187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</row>
    <row r="52" spans="1:12" s="9" customFormat="1" ht="15" customHeight="1" x14ac:dyDescent="0.25">
      <c r="A52" s="49" t="s">
        <v>250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</row>
    <row r="53" spans="1:12" s="9" customFormat="1" ht="15" customHeight="1" x14ac:dyDescent="0.25">
      <c r="A53" s="49" t="s">
        <v>188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</row>
    <row r="54" spans="1:12" s="9" customFormat="1" ht="15" customHeight="1" x14ac:dyDescent="0.25">
      <c r="A54" s="49" t="s">
        <v>189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</row>
    <row r="55" spans="1:12" s="9" customFormat="1" ht="15" customHeight="1" x14ac:dyDescent="0.25">
      <c r="A55" s="51" t="s">
        <v>190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</row>
    <row r="56" spans="1:12" s="9" customFormat="1" ht="15" customHeight="1" x14ac:dyDescent="0.25">
      <c r="A56" s="49" t="s">
        <v>191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</row>
    <row r="57" spans="1:12" s="9" customFormat="1" ht="15" customHeight="1" x14ac:dyDescent="0.25">
      <c r="A57" s="49" t="s">
        <v>250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</row>
    <row r="58" spans="1:12" s="9" customFormat="1" ht="15" customHeight="1" x14ac:dyDescent="0.25">
      <c r="A58" s="49" t="s">
        <v>192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</row>
    <row r="59" spans="1:12" s="9" customFormat="1" x14ac:dyDescent="0.25">
      <c r="A59" s="49" t="s">
        <v>193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</row>
    <row r="60" spans="1:12" s="9" customFormat="1" ht="17.25" customHeight="1" x14ac:dyDescent="0.25">
      <c r="A60" s="49" t="s">
        <v>194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</row>
    <row r="61" spans="1:12" s="9" customFormat="1" ht="17.25" customHeight="1" x14ac:dyDescent="0.25">
      <c r="A61" s="49" t="s">
        <v>192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</row>
    <row r="62" spans="1:12" s="9" customFormat="1" ht="17.25" customHeight="1" x14ac:dyDescent="0.25">
      <c r="A62" s="49" t="s">
        <v>250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</row>
    <row r="63" spans="1:12" s="9" customFormat="1" x14ac:dyDescent="0.25">
      <c r="A63" s="52" t="s">
        <v>195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</row>
    <row r="64" spans="1:12" s="9" customFormat="1" x14ac:dyDescent="0.25">
      <c r="A64" s="52" t="s">
        <v>196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</row>
    <row r="65" spans="1:12" s="9" customFormat="1" x14ac:dyDescent="0.25">
      <c r="A65" s="49" t="s">
        <v>250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</row>
    <row r="66" spans="1:12" s="9" customFormat="1" ht="24.75" customHeight="1" x14ac:dyDescent="0.25">
      <c r="A66" s="49" t="s">
        <v>197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</row>
    <row r="67" spans="1:12" s="9" customFormat="1" ht="22.5" x14ac:dyDescent="0.25">
      <c r="A67" s="50" t="s">
        <v>198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</row>
    <row r="68" spans="1:12" s="9" customFormat="1" x14ac:dyDescent="0.25">
      <c r="A68" s="49" t="s">
        <v>199</v>
      </c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</row>
    <row r="69" spans="1:12" s="9" customFormat="1" x14ac:dyDescent="0.25">
      <c r="A69" s="49" t="s">
        <v>200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</row>
    <row r="70" spans="1:12" s="9" customFormat="1" x14ac:dyDescent="0.25">
      <c r="A70" s="49" t="s">
        <v>201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</row>
    <row r="71" spans="1:12" s="9" customFormat="1" x14ac:dyDescent="0.25">
      <c r="A71" s="49" t="s">
        <v>202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</row>
    <row r="72" spans="1:12" s="9" customFormat="1" ht="15" customHeight="1" x14ac:dyDescent="0.25">
      <c r="A72" s="49" t="s">
        <v>203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</row>
    <row r="73" spans="1:12" s="9" customFormat="1" ht="23.25" customHeight="1" x14ac:dyDescent="0.25">
      <c r="A73" s="49" t="s">
        <v>204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</row>
    <row r="74" spans="1:12" s="9" customFormat="1" ht="15" customHeight="1" x14ac:dyDescent="0.25">
      <c r="A74" s="49" t="s">
        <v>205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</row>
    <row r="75" spans="1:12" s="9" customFormat="1" ht="15" customHeight="1" x14ac:dyDescent="0.25">
      <c r="A75" s="49" t="s">
        <v>250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</row>
    <row r="76" spans="1:12" s="9" customFormat="1" ht="28.5" customHeight="1" x14ac:dyDescent="0.25">
      <c r="A76" s="49" t="s">
        <v>206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</row>
    <row r="77" spans="1:12" s="9" customFormat="1" x14ac:dyDescent="0.25">
      <c r="A77" s="49" t="s">
        <v>250</v>
      </c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</row>
    <row r="78" spans="1:12" s="9" customFormat="1" ht="15" customHeight="1" x14ac:dyDescent="0.25">
      <c r="A78" s="49" t="s">
        <v>207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</row>
    <row r="79" spans="1:12" s="9" customFormat="1" ht="15" customHeight="1" x14ac:dyDescent="0.25">
      <c r="A79" s="49" t="s">
        <v>208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</row>
    <row r="80" spans="1:12" s="9" customFormat="1" ht="15" customHeight="1" x14ac:dyDescent="0.25">
      <c r="A80" s="49" t="s">
        <v>209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</row>
    <row r="81" spans="1:12" s="9" customFormat="1" ht="15" customHeight="1" x14ac:dyDescent="0.25">
      <c r="A81" s="49" t="s">
        <v>210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</row>
    <row r="82" spans="1:12" s="9" customFormat="1" ht="15" customHeight="1" x14ac:dyDescent="0.25">
      <c r="A82" s="49" t="s">
        <v>211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</row>
    <row r="83" spans="1:12" s="9" customFormat="1" ht="15" customHeight="1" x14ac:dyDescent="0.25">
      <c r="A83" s="49" t="s">
        <v>250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</row>
    <row r="84" spans="1:12" s="9" customFormat="1" ht="15" customHeight="1" x14ac:dyDescent="0.25">
      <c r="A84" s="13" t="s">
        <v>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1:12" s="9" customFormat="1" ht="15" customHeight="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 x14ac:dyDescent="0.25">
      <c r="A86" s="12" t="s">
        <v>8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1:12" x14ac:dyDescent="0.25">
      <c r="A87" s="12" t="s">
        <v>9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88" spans="1:12" x14ac:dyDescent="0.25">
      <c r="A88" s="12" t="s">
        <v>10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1:12" x14ac:dyDescent="0.25">
      <c r="A89" s="12" t="s">
        <v>11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1:12" x14ac:dyDescent="0.25">
      <c r="A90" s="12" t="s">
        <v>12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1:12" x14ac:dyDescent="0.25">
      <c r="A91" s="12" t="s">
        <v>13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 spans="1:12" x14ac:dyDescent="0.25">
      <c r="A92" s="12" t="s">
        <v>14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spans="1:12" ht="15" customHeight="1" x14ac:dyDescent="0.25">
      <c r="A93" s="12" t="s">
        <v>15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spans="1:12" x14ac:dyDescent="0.25">
      <c r="A94" s="12" t="s">
        <v>16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</row>
    <row r="95" spans="1:12" x14ac:dyDescent="0.25">
      <c r="A95" s="12" t="s">
        <v>17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 spans="1:12" x14ac:dyDescent="0.25">
      <c r="A96" s="12" t="s">
        <v>104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</row>
    <row r="97" spans="1:12" x14ac:dyDescent="0.25">
      <c r="A97" s="12" t="s">
        <v>18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</row>
    <row r="98" spans="1:12" x14ac:dyDescent="0.25">
      <c r="A98" s="12" t="s">
        <v>19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</row>
    <row r="99" spans="1:12" x14ac:dyDescent="0.25">
      <c r="A99" s="12" t="s">
        <v>20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</row>
    <row r="100" spans="1:12" x14ac:dyDescent="0.25">
      <c r="A100" s="12" t="s">
        <v>21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</row>
    <row r="101" spans="1:12" x14ac:dyDescent="0.25">
      <c r="A101" s="12" t="s">
        <v>22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</row>
    <row r="102" spans="1:12" ht="15" customHeight="1" x14ac:dyDescent="0.25">
      <c r="A102" s="12" t="s">
        <v>23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</row>
    <row r="103" spans="1:12" x14ac:dyDescent="0.25">
      <c r="A103" s="12" t="s">
        <v>24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</row>
    <row r="104" spans="1:12" x14ac:dyDescent="0.25">
      <c r="A104" s="12" t="s">
        <v>25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</row>
    <row r="105" spans="1:12" x14ac:dyDescent="0.25">
      <c r="A105" s="12" t="s">
        <v>26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</row>
    <row r="106" spans="1:12" x14ac:dyDescent="0.25">
      <c r="A106" s="12" t="s">
        <v>27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</row>
    <row r="107" spans="1:12" x14ac:dyDescent="0.25">
      <c r="A107" s="12" t="s">
        <v>28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</row>
    <row r="108" spans="1:12" x14ac:dyDescent="0.25">
      <c r="A108" s="12" t="s">
        <v>29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</row>
    <row r="109" spans="1:12" x14ac:dyDescent="0.25">
      <c r="A109" s="12" t="s">
        <v>30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</row>
    <row r="110" spans="1:12" x14ac:dyDescent="0.25">
      <c r="A110" s="12" t="s">
        <v>31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</row>
    <row r="111" spans="1:12" x14ac:dyDescent="0.25">
      <c r="A111" s="12" t="s">
        <v>32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</row>
    <row r="112" spans="1:12" x14ac:dyDescent="0.25">
      <c r="A112" s="12" t="s">
        <v>33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</row>
    <row r="113" spans="1:12" x14ac:dyDescent="0.25">
      <c r="A113" s="12" t="s">
        <v>34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</row>
    <row r="114" spans="1:12" x14ac:dyDescent="0.25">
      <c r="A114" s="12" t="s">
        <v>35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</row>
    <row r="115" spans="1:12" x14ac:dyDescent="0.25">
      <c r="A115" s="12" t="s">
        <v>36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</row>
    <row r="116" spans="1:12" x14ac:dyDescent="0.25">
      <c r="A116" s="12" t="s">
        <v>37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</row>
    <row r="117" spans="1:12" x14ac:dyDescent="0.25">
      <c r="A117" s="12" t="s">
        <v>38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</row>
    <row r="118" spans="1:12" s="4" customFormat="1" x14ac:dyDescent="0.25">
      <c r="A118" s="12" t="s">
        <v>39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</row>
    <row r="119" spans="1:12" ht="15" customHeight="1" x14ac:dyDescent="0.25">
      <c r="A119" s="12" t="s">
        <v>40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</row>
    <row r="120" spans="1:12" x14ac:dyDescent="0.25">
      <c r="A120" s="12" t="s">
        <v>41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</row>
    <row r="121" spans="1:12" x14ac:dyDescent="0.25">
      <c r="A121" s="12" t="s">
        <v>42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</row>
    <row r="122" spans="1:12" x14ac:dyDescent="0.25">
      <c r="A122" s="12" t="s">
        <v>43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</row>
    <row r="123" spans="1:12" x14ac:dyDescent="0.25">
      <c r="A123" s="12" t="s">
        <v>44</v>
      </c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</row>
    <row r="132" ht="15" customHeight="1" x14ac:dyDescent="0.25"/>
    <row r="142" ht="15" customHeight="1" x14ac:dyDescent="0.25"/>
    <row r="146" ht="18" customHeight="1" x14ac:dyDescent="0.25"/>
    <row r="147" ht="12.75" customHeight="1" x14ac:dyDescent="0.25"/>
    <row r="172" ht="15" customHeight="1" x14ac:dyDescent="0.25"/>
    <row r="182" ht="45" customHeight="1" x14ac:dyDescent="0.25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7"/>
  <sheetViews>
    <sheetView workbookViewId="0">
      <selection activeCell="K19" sqref="K19"/>
    </sheetView>
  </sheetViews>
  <sheetFormatPr baseColWidth="10" defaultColWidth="11.42578125" defaultRowHeight="15" x14ac:dyDescent="0.25"/>
  <cols>
    <col min="1" max="1" width="39" style="5" customWidth="1"/>
  </cols>
  <sheetData>
    <row r="1" spans="1:2" s="1" customFormat="1" x14ac:dyDescent="0.25">
      <c r="A1" s="5"/>
    </row>
    <row r="2" spans="1:2" x14ac:dyDescent="0.25">
      <c r="A2" s="6" t="s">
        <v>45</v>
      </c>
      <c r="B2" t="s">
        <v>246</v>
      </c>
    </row>
    <row r="3" spans="1:2" x14ac:dyDescent="0.25">
      <c r="A3" s="6" t="s">
        <v>105</v>
      </c>
      <c r="B3" t="s">
        <v>239</v>
      </c>
    </row>
    <row r="4" spans="1:2" x14ac:dyDescent="0.25">
      <c r="A4" s="6" t="s">
        <v>46</v>
      </c>
      <c r="B4" t="s">
        <v>245</v>
      </c>
    </row>
    <row r="5" spans="1:2" s="1" customFormat="1" x14ac:dyDescent="0.25">
      <c r="A5" s="6" t="s">
        <v>47</v>
      </c>
    </row>
    <row r="6" spans="1:2" x14ac:dyDescent="0.25">
      <c r="A6" s="6" t="s">
        <v>48</v>
      </c>
    </row>
    <row r="7" spans="1:2" x14ac:dyDescent="0.25">
      <c r="A7" s="6" t="s">
        <v>49</v>
      </c>
    </row>
    <row r="8" spans="1:2" x14ac:dyDescent="0.25">
      <c r="A8" s="6" t="s">
        <v>50</v>
      </c>
    </row>
    <row r="9" spans="1:2" x14ac:dyDescent="0.25">
      <c r="A9" s="6" t="s">
        <v>51</v>
      </c>
    </row>
    <row r="10" spans="1:2" x14ac:dyDescent="0.25">
      <c r="A10" s="6" t="s">
        <v>52</v>
      </c>
    </row>
    <row r="11" spans="1:2" ht="25.5" x14ac:dyDescent="0.25">
      <c r="A11" s="6" t="s">
        <v>106</v>
      </c>
    </row>
    <row r="12" spans="1:2" s="1" customFormat="1" x14ac:dyDescent="0.25">
      <c r="A12" s="6" t="s">
        <v>107</v>
      </c>
    </row>
    <row r="13" spans="1:2" x14ac:dyDescent="0.25">
      <c r="A13" s="6" t="s">
        <v>53</v>
      </c>
    </row>
    <row r="14" spans="1:2" x14ac:dyDescent="0.25">
      <c r="A14" s="6" t="s">
        <v>236</v>
      </c>
    </row>
    <row r="15" spans="1:2" x14ac:dyDescent="0.25">
      <c r="A15" s="6" t="s">
        <v>54</v>
      </c>
    </row>
    <row r="16" spans="1:2" x14ac:dyDescent="0.25">
      <c r="A16" s="6" t="s">
        <v>55</v>
      </c>
    </row>
    <row r="17" spans="1:1" x14ac:dyDescent="0.25">
      <c r="A17" s="6" t="s">
        <v>56</v>
      </c>
    </row>
    <row r="18" spans="1:1" x14ac:dyDescent="0.25">
      <c r="A18" s="6" t="s">
        <v>57</v>
      </c>
    </row>
    <row r="19" spans="1:1" x14ac:dyDescent="0.25">
      <c r="A19" s="6" t="s">
        <v>58</v>
      </c>
    </row>
    <row r="20" spans="1:1" s="1" customFormat="1" x14ac:dyDescent="0.25">
      <c r="A20" s="6" t="s">
        <v>140</v>
      </c>
    </row>
    <row r="21" spans="1:1" x14ac:dyDescent="0.25">
      <c r="A21" s="6" t="s">
        <v>59</v>
      </c>
    </row>
    <row r="22" spans="1:1" x14ac:dyDescent="0.25">
      <c r="A22" s="6" t="s">
        <v>60</v>
      </c>
    </row>
    <row r="23" spans="1:1" x14ac:dyDescent="0.25">
      <c r="A23" s="6" t="s">
        <v>61</v>
      </c>
    </row>
    <row r="24" spans="1:1" x14ac:dyDescent="0.25">
      <c r="A24" s="6" t="s">
        <v>62</v>
      </c>
    </row>
    <row r="25" spans="1:1" x14ac:dyDescent="0.25">
      <c r="A25" s="6" t="s">
        <v>63</v>
      </c>
    </row>
    <row r="26" spans="1:1" s="1" customFormat="1" x14ac:dyDescent="0.25">
      <c r="A26" s="6" t="s">
        <v>108</v>
      </c>
    </row>
    <row r="27" spans="1:1" x14ac:dyDescent="0.25">
      <c r="A27" s="6" t="s">
        <v>304</v>
      </c>
    </row>
    <row r="28" spans="1:1" s="1" customFormat="1" x14ac:dyDescent="0.25">
      <c r="A28" s="6" t="s">
        <v>302</v>
      </c>
    </row>
    <row r="29" spans="1:1" s="1" customFormat="1" x14ac:dyDescent="0.25">
      <c r="A29" s="6" t="s">
        <v>303</v>
      </c>
    </row>
    <row r="30" spans="1:1" x14ac:dyDescent="0.25">
      <c r="A30" s="6" t="s">
        <v>111</v>
      </c>
    </row>
    <row r="31" spans="1:1" x14ac:dyDescent="0.25">
      <c r="A31" s="6" t="s">
        <v>112</v>
      </c>
    </row>
    <row r="32" spans="1:1" s="1" customFormat="1" x14ac:dyDescent="0.25">
      <c r="A32" s="6" t="s">
        <v>113</v>
      </c>
    </row>
    <row r="33" spans="1:1" x14ac:dyDescent="0.25">
      <c r="A33" s="6" t="s">
        <v>110</v>
      </c>
    </row>
    <row r="34" spans="1:1" x14ac:dyDescent="0.25">
      <c r="A34" s="6" t="s">
        <v>109</v>
      </c>
    </row>
    <row r="35" spans="1:1" x14ac:dyDescent="0.25">
      <c r="A35" s="6" t="s">
        <v>64</v>
      </c>
    </row>
    <row r="36" spans="1:1" x14ac:dyDescent="0.25">
      <c r="A36" s="6" t="s">
        <v>65</v>
      </c>
    </row>
    <row r="37" spans="1:1" ht="51" x14ac:dyDescent="0.25">
      <c r="A37" s="24" t="s">
        <v>114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661940613A4145BBA1882E988954F7" ma:contentTypeVersion="1" ma:contentTypeDescription="Crear nuevo documento." ma:contentTypeScope="" ma:versionID="fbc193d89de0eb744d06e3db64cfc163">
  <xsd:schema xmlns:xsd="http://www.w3.org/2001/XMLSchema" xmlns:xs="http://www.w3.org/2001/XMLSchema" xmlns:p="http://schemas.microsoft.com/office/2006/metadata/properties" xmlns:ns2="3bfbf733-a6c3-488d-a481-abc1b690c7db" xmlns:ns3="c6c97535-3193-4179-bbf6-95074d48e6ab" targetNamespace="http://schemas.microsoft.com/office/2006/metadata/properties" ma:root="true" ma:fieldsID="805434e7601828d1294ef2e198e4d2b7" ns2:_="" ns3:_="">
    <xsd:import namespace="3bfbf733-a6c3-488d-a481-abc1b690c7db"/>
    <xsd:import namespace="c6c97535-3193-4179-bbf6-95074d48e6a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bf733-a6c3-488d-a481-abc1b690c7d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97535-3193-4179-bbf6-95074d48e6ab" elementFormDefault="qualified">
    <xsd:import namespace="http://schemas.microsoft.com/office/2006/documentManagement/types"/>
    <xsd:import namespace="http://schemas.microsoft.com/office/infopath/2007/PartnerControls"/>
    <xsd:element name="orden" ma:index="11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c6c97535-3193-4179-bbf6-95074d48e6ab" xsi:nil="true"/>
    <_dlc_DocId xmlns="3bfbf733-a6c3-488d-a481-abc1b690c7db">AVMXRNAJRR5T-1972410505-14</_dlc_DocId>
    <_dlc_DocIdUrl xmlns="3bfbf733-a6c3-488d-a481-abc1b690c7db">
      <Url>https://www.ins.gov.co/Direcciones/Vigilancia/_layouts/15/DocIdRedir.aspx?ID=AVMXRNAJRR5T-1972410505-14</Url>
      <Description>AVMXRNAJRR5T-1972410505-14</Description>
    </_dlc_DocIdUrl>
  </documentManagement>
</p:properties>
</file>

<file path=customXml/itemProps1.xml><?xml version="1.0" encoding="utf-8"?>
<ds:datastoreItem xmlns:ds="http://schemas.openxmlformats.org/officeDocument/2006/customXml" ds:itemID="{FA8C6839-1048-4E64-A678-915C7EB6A2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0F5FA0-46E4-4161-9B37-5FEF0D3577A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1BD2928-6333-4F68-A642-B3B983683A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fbf733-a6c3-488d-a481-abc1b690c7db"/>
    <ds:schemaRef ds:uri="c6c97535-3193-4179-bbf6-95074d48e6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A38DE7B-8753-42D9-8EAF-DCFB08068788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3bfbf733-a6c3-488d-a481-abc1b690c7db"/>
    <ds:schemaRef ds:uri="http://schemas.openxmlformats.org/package/2006/metadata/core-properties"/>
    <ds:schemaRef ds:uri="c6c97535-3193-4179-bbf6-95074d48e6ab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28</vt:i4>
      </vt:variant>
    </vt:vector>
  </HeadingPairs>
  <TitlesOfParts>
    <vt:vector size="35" baseType="lpstr">
      <vt:lpstr>Anexo 2 Acta Unidad Análisis</vt:lpstr>
      <vt:lpstr>Tableros de problemas</vt:lpstr>
      <vt:lpstr>Problemas o situaciones 2022</vt:lpstr>
      <vt:lpstr>tipo resp 1</vt:lpstr>
      <vt:lpstr>SITUACIONES</vt:lpstr>
      <vt:lpstr>SITUACIONES (2)</vt:lpstr>
      <vt:lpstr>eventos</vt:lpstr>
      <vt:lpstr>eventos!_ftn1</vt:lpstr>
      <vt:lpstr>ACCIONES_DE_PROMOCIÓN_Y_MANTENIMIENTO_DE_LA_SALUD</vt:lpstr>
      <vt:lpstr>ACCIONESDEPROMOCIÓNYMANTENIMIENTODELASALUD</vt:lpstr>
      <vt:lpstr>BARRERAS_PARA_EL_ACCESO_A_LOS_SERVICIOS_DE_SALUD</vt:lpstr>
      <vt:lpstr>BARRERASPARAELACCESOALOSSERVICIOSDESALUD</vt:lpstr>
      <vt:lpstr>CONOCIMIENTOS_ACTITUDES_Y_PRÁCTICAS_EN_SALUD</vt:lpstr>
      <vt:lpstr>CONOCIMIENTOSACTITUDESYPRACTICASENSALUD</vt:lpstr>
      <vt:lpstr>FACTOR</vt:lpstr>
      <vt:lpstr>FACTORES_SOCIALES_Y_ECONOMICOS_ASOCIADOS_A_SITUACIONES_DE_POBREZA_Y_DESIGUALDAD</vt:lpstr>
      <vt:lpstr>FACTORESSOCIALESYECONOMICOSASOCIADOSASITUACIONESDEPOBREZAYDESIGUALDAD</vt:lpstr>
      <vt:lpstr>GESTIÓN_DEL_ASEGURAMIENTO</vt:lpstr>
      <vt:lpstr>GESTIÓNDELASEGURAMIENTO</vt:lpstr>
      <vt:lpstr>GOBERNANZA</vt:lpstr>
      <vt:lpstr>INSPECCIÓN_VIGILANCIA_Y_CONTROL</vt:lpstr>
      <vt:lpstr>INSPECCIÓNVIGILANCIAYCONTROL</vt:lpstr>
      <vt:lpstr>PRESTACIÓN_DE_SERVICIOS_COLECTIVOS</vt:lpstr>
      <vt:lpstr>PRESTACIÓN_DE_SERVICIOS_INDIVIDUALES</vt:lpstr>
      <vt:lpstr>PRESTACIÓNDESERVICIOSCOLECTIVOS</vt:lpstr>
      <vt:lpstr>PRESTACIÓNDESERVICIOSINDIVIDUALES</vt:lpstr>
      <vt:lpstr>PROCESOS_DE_GESTIÓN_DEL_TALENTO_HUMANO</vt:lpstr>
      <vt:lpstr>PROCESOSDEGESTIÓNDELTALENTOHUMANO</vt:lpstr>
      <vt:lpstr>'SITUACIONES (2)'!SITUACION</vt:lpstr>
      <vt:lpstr>SITUACION</vt:lpstr>
      <vt:lpstr>tabla</vt:lpstr>
      <vt:lpstr>VIGILANCIA_EN_SALUD_PÚBLICA</vt:lpstr>
      <vt:lpstr>VIGILANCIAENSALUDPÚBLICA</vt:lpstr>
      <vt:lpstr>VULNERABILIDAD_DETERMINANTES_INTERMEDIOS</vt:lpstr>
      <vt:lpstr>VULNERABILIDADDETERMINANTESINTERMEDIOS</vt:lpstr>
    </vt:vector>
  </TitlesOfParts>
  <Manager/>
  <Company>LG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Rocio</dc:creator>
  <cp:keywords/>
  <dc:description/>
  <cp:lastModifiedBy>CALIDAD</cp:lastModifiedBy>
  <cp:revision/>
  <dcterms:created xsi:type="dcterms:W3CDTF">2017-10-25T22:35:47Z</dcterms:created>
  <dcterms:modified xsi:type="dcterms:W3CDTF">2022-09-27T21:31:56Z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0x01010012661940613A4145BBA1882E988954F7</vt:lpwstr>
  </property>
  <property fmtid="{D5CDD505-2E9C-101B-9397-08002B2CF9AE}" pid="3" name="_dlc_DocIdItemGuid">
    <vt:lpwstr>83ea4b8c-ac36-49bd-a972-b92f8d3e6fec</vt:lpwstr>
  </property>
</Properties>
</file>